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4240" windowHeight="11955" activeTab="0"/>
  </bookViews>
  <sheets>
    <sheet name="Planilha de Custos" sheetId="1" r:id="rId1"/>
    <sheet name="Composição do BDI" sheetId="2" r:id="rId2"/>
  </sheets>
  <definedNames>
    <definedName name="medidas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7" authorId="0">
      <text>
        <r>
          <rPr>
            <sz val="11"/>
            <color indexed="8"/>
            <rFont val="Calibri"/>
            <family val="2"/>
          </rPr>
          <t>======
ID#AAAADNNE6QU
Lucas Miguel de Oliveira e Silva    (2019-07-02 14:54:24)
1 porta com visor de vidro + 2 extras solicitadas por Flávio.</t>
        </r>
      </text>
    </comment>
    <comment ref="I25" authorId="0">
      <text>
        <r>
          <rPr>
            <sz val="11"/>
            <color indexed="8"/>
            <rFont val="Calibri"/>
            <family val="2"/>
          </rPr>
          <t>======
ID#AAAADNNE6Pk
Lucas Miguel de Oliveira e Silva    (2019-07-02 14:53:25)
7 das 9 portas antigas sendo reinstaladas.</t>
        </r>
      </text>
    </comment>
  </commentList>
</comments>
</file>

<file path=xl/sharedStrings.xml><?xml version="1.0" encoding="utf-8"?>
<sst xmlns="http://schemas.openxmlformats.org/spreadsheetml/2006/main" count="120" uniqueCount="100">
  <si>
    <t>PLANILHA DE ORÇAMENTO ESTIMATIVO</t>
  </si>
  <si>
    <t>REFERÊNCIA</t>
  </si>
  <si>
    <t>ITEM</t>
  </si>
  <si>
    <t>OBRA: Reforma de escritórios da gerência de informações estratégicas da fiscalização (GINF)</t>
  </si>
  <si>
    <t>LOCAL: 6º andar do edifício Nilo Coelho</t>
  </si>
  <si>
    <t>ELABORAÇÃO: Junho 2019</t>
  </si>
  <si>
    <t>ENDEREÇO: Rua da Aurora, 885 - Boa Vista, Recife, PE, 50050 - 910</t>
  </si>
  <si>
    <t>1.1</t>
  </si>
  <si>
    <t>2416 - SINAPI</t>
  </si>
  <si>
    <t>M2</t>
  </si>
  <si>
    <t>CÓDIGO</t>
  </si>
  <si>
    <t>1.2</t>
  </si>
  <si>
    <t>1.3</t>
  </si>
  <si>
    <t>DESCRIMINAÇÃO DOS SERVIÇOS</t>
  </si>
  <si>
    <t>2410 - SINAPI</t>
  </si>
  <si>
    <t>UN.</t>
  </si>
  <si>
    <t>QUANT.</t>
  </si>
  <si>
    <t>PREÇO UNIT.</t>
  </si>
  <si>
    <t>SUBTOTAL [R$]</t>
  </si>
  <si>
    <t>TOTAL       [R$]</t>
  </si>
  <si>
    <t>SERVIÇOS PRELIMINARES</t>
  </si>
  <si>
    <t>72178U - SINAPI</t>
  </si>
  <si>
    <t>97640U - SINAPI</t>
  </si>
  <si>
    <t>REMOÇÃO DE FORROS DE DRYWALL, DE  FORMA MANUAL, SEM REAPROVEITAMENTO</t>
  </si>
  <si>
    <t>C3038 - SEINFRA</t>
  </si>
  <si>
    <t>RETIRADA DE AR-CONDICIONADO SPLIT CASSETE</t>
  </si>
  <si>
    <t>1.4</t>
  </si>
  <si>
    <t>09-52-11 - SIURB</t>
  </si>
  <si>
    <t>REMOÇÃO DE LUMINÁRIAS</t>
  </si>
  <si>
    <t>1.5</t>
  </si>
  <si>
    <t>97644U - SINAPI</t>
  </si>
  <si>
    <t>REMOÇÃO DE PORTAS DE EUCATEX</t>
  </si>
  <si>
    <t xml:space="preserve">SUBTOTAL [R$]          </t>
  </si>
  <si>
    <t xml:space="preserve">EXECUÇÃO </t>
  </si>
  <si>
    <t>2.1</t>
  </si>
  <si>
    <t>ASSENTAMENTO DE DIVISÓRIAS DE EUCATEX N3 (PAINEL/VIDRO/PAINEL) E MONTANTES METÁLICOS - E = 35 MM, INCLUSIVE FORNECIMENTO DE MATERIAL</t>
  </si>
  <si>
    <t>2.2</t>
  </si>
  <si>
    <t>COMP</t>
  </si>
  <si>
    <t>ASSENTAMENTO DE DIVISÓRIAS ACÚSTICAS DE EUCATEX N1 (PAINEL/PAINEL) E MONTANTES METÁLICOS - E = 105 MM, INCLUSIVE FORNECIMENTO DE MATERIAL</t>
  </si>
  <si>
    <t>2.3</t>
  </si>
  <si>
    <t>ASSENTAMENTO DE DIVISÓRIAS ACÚSTICAS DE EUCATEX N3 (PAINEL/VIDRO/PAINEL) E MONTANTES METÁLICOS - E = 105 MM, INCLUSIVE FORNECIMENTO DE MATERIAL</t>
  </si>
  <si>
    <t>2.4</t>
  </si>
  <si>
    <t>ASSENTAMENTO DE DIVISÓRIAS DE EUCATEX N1 (PAINEL/PAINEL) E MONTANTES METÁLICOS - E = 35 MM, INCLUSIVE FORNECIMENTO DE MATERIAL</t>
  </si>
  <si>
    <t>2.5</t>
  </si>
  <si>
    <t>96114U -  SINAPI</t>
  </si>
  <si>
    <t>INSTALAÇÃO DE FORRO DE DRYWALL, INCLUSIVE ESTRUTURA DE FIXAÇÃO</t>
  </si>
  <si>
    <t>2.6</t>
  </si>
  <si>
    <t>3R 08 21 00 00 00 00 49 11 - TCPOWEB</t>
  </si>
  <si>
    <t>INSTALAÇÃO DE LÃ DE VIDRO ENSACADA SOBRE FORRO, E = 50 MM</t>
  </si>
  <si>
    <t>2.7</t>
  </si>
  <si>
    <t>C2269 - SEINFRA</t>
  </si>
  <si>
    <t>REINSTALAÇÃO DE AR-CONDICIONADOS SPLIT CASSETE, COM REAPROVEITAMENTO</t>
  </si>
  <si>
    <t>2.8</t>
  </si>
  <si>
    <t>97585U - SINAPI</t>
  </si>
  <si>
    <t>REINSTALAÇÃO DE LUMINÁRIAS, COM REAPROVEITAMENTO</t>
  </si>
  <si>
    <t>2.9</t>
  </si>
  <si>
    <t>LUMINÁRIA, INCLUSO INSTALAÇÃO</t>
  </si>
  <si>
    <t>2.10</t>
  </si>
  <si>
    <t>91315U - SINAPI</t>
  </si>
  <si>
    <t>REINSTALAÇÃO DE PORTAS DE EUCATEX, COM REAPROVEITAMENTO - E = 35 MM</t>
  </si>
  <si>
    <t>2.11</t>
  </si>
  <si>
    <t>PORTAS DE EUCATEX, INCLUSO FORNECIMENTO E INSTALAÇÃO - E = 35 MM</t>
  </si>
  <si>
    <t xml:space="preserve">SUBTOTAL [R$]         </t>
  </si>
  <si>
    <t xml:space="preserve">TOTAL [R$]        </t>
  </si>
  <si>
    <t>COMPOSIÇÃO</t>
  </si>
  <si>
    <t>FECHADURA COM CONTROLE DE ACESSO BIOMÉTRICO COM ELETROIMÃ E BOTÃO DE EMERGÊNCIA</t>
  </si>
  <si>
    <t>2.12</t>
  </si>
  <si>
    <t>REMOÇÃO DE DIVISÓRIAS DE EUCATEX E MONTANTES METÁLICOS, DE FORMA MANUAL, SEM REAPROVEITAMENTO, INCLUSIVE REMOÇÃO E BOTA-FORA</t>
  </si>
  <si>
    <t>COMPOSIÇÃO DE BDI</t>
  </si>
  <si>
    <t>COMPONENTES DO BDI</t>
  </si>
  <si>
    <t>PERCENTUAL</t>
  </si>
  <si>
    <t>DESPESAS INDIRETAS</t>
  </si>
  <si>
    <t>A</t>
  </si>
  <si>
    <t>DESPESAS FINANCEIRAS</t>
  </si>
  <si>
    <t>B</t>
  </si>
  <si>
    <t>ADMINISTRAÇÃO CENTRAL</t>
  </si>
  <si>
    <t>C</t>
  </si>
  <si>
    <t>CONTIGÊNCIAS, SEGUROS, GARANTIAS E RISCO</t>
  </si>
  <si>
    <t>D</t>
  </si>
  <si>
    <t>DESPESAS TRIBUTÁRIAS</t>
  </si>
  <si>
    <t>D1</t>
  </si>
  <si>
    <t>PIS E CONFINS</t>
  </si>
  <si>
    <t>D2</t>
  </si>
  <si>
    <t>ISS</t>
  </si>
  <si>
    <t>D3</t>
  </si>
  <si>
    <t>PARCELA SOBRE FATURAMENTO (DESONERAÇÃO)</t>
  </si>
  <si>
    <t>BENEFÍCIO</t>
  </si>
  <si>
    <t>E</t>
  </si>
  <si>
    <t>BENEFÍCIO DO CONSTRUTOR</t>
  </si>
  <si>
    <t>TAXA TOTAL DE BDI ADOTADA</t>
  </si>
  <si>
    <t>CÁLCULOS INTERMEDIÁRIOS</t>
  </si>
  <si>
    <t>1 + A</t>
  </si>
  <si>
    <t>1 + B</t>
  </si>
  <si>
    <t>1 + C</t>
  </si>
  <si>
    <t>1 + E</t>
  </si>
  <si>
    <t>1 - D</t>
  </si>
  <si>
    <t>(1 + A) X (1 + B) X (1 + C) X (1 +EC)</t>
  </si>
  <si>
    <t>[(1 + A) X (1 + B) X (1 + C) X (1 +EC)]/(1 - D)</t>
  </si>
  <si>
    <t>{[(1 + A) X (1 + B) X (1 + C) X (1 +EC)]/(1 - D)}- 1</t>
  </si>
  <si>
    <t>BDI APLICADO: 32,15 %</t>
  </si>
</sst>
</file>

<file path=xl/styles.xml><?xml version="1.0" encoding="utf-8"?>
<styleSheet xmlns="http://schemas.openxmlformats.org/spreadsheetml/2006/main">
  <numFmts count="1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_(* #,##0.00_);_(* \(#,##0.00\);_(* \-??_);_(@_)"/>
    <numFmt numFmtId="166" formatCode="#,##0.000"/>
    <numFmt numFmtId="167" formatCode="#,##0.0000"/>
    <numFmt numFmtId="168" formatCode="_-* #,##0.00_-;\-* #,##0.00_-;_-* \-??_-;_-@"/>
  </numFmts>
  <fonts count="44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>
      <alignment/>
      <protection/>
    </xf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 applyFill="0" applyBorder="0" applyProtection="0">
      <alignment/>
    </xf>
    <xf numFmtId="0" fontId="31" fillId="31" borderId="0" applyNumberFormat="0" applyBorder="0" applyAlignment="0" applyProtection="0"/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ill="0" applyBorder="0" applyProtection="0">
      <alignment/>
    </xf>
    <xf numFmtId="165" fontId="3" fillId="0" borderId="0" applyFill="0" applyBorder="0" applyProtection="0">
      <alignment/>
    </xf>
    <xf numFmtId="165" fontId="3" fillId="0" borderId="0" applyFill="0" applyBorder="0" applyProtection="0">
      <alignment/>
    </xf>
    <xf numFmtId="165" fontId="3" fillId="0" borderId="0" applyFill="0" applyBorder="0" applyProtection="0">
      <alignment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41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57" applyFont="1" applyAlignment="1">
      <alignment horizontal="left" vertical="center"/>
    </xf>
    <xf numFmtId="43" fontId="0" fillId="0" borderId="10" xfId="57" applyFont="1" applyBorder="1" applyAlignment="1">
      <alignment horizontal="center" vertical="center"/>
    </xf>
    <xf numFmtId="43" fontId="41" fillId="34" borderId="10" xfId="57" applyFont="1" applyFill="1" applyBorder="1" applyAlignment="1">
      <alignment horizontal="center" vertical="center"/>
    </xf>
    <xf numFmtId="43" fontId="42" fillId="33" borderId="10" xfId="57" applyFont="1" applyFill="1" applyBorder="1" applyAlignment="1">
      <alignment horizontal="center" vertical="center"/>
    </xf>
    <xf numFmtId="43" fontId="0" fillId="0" borderId="0" xfId="57" applyFont="1" applyAlignment="1">
      <alignment horizontal="center" vertical="center"/>
    </xf>
    <xf numFmtId="43" fontId="0" fillId="0" borderId="0" xfId="57" applyFont="1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41" fillId="0" borderId="0" xfId="53" applyFont="1">
      <alignment/>
      <protection/>
    </xf>
    <xf numFmtId="10" fontId="0" fillId="0" borderId="0" xfId="53" applyNumberFormat="1" applyFont="1">
      <alignment/>
      <protection/>
    </xf>
    <xf numFmtId="167" fontId="0" fillId="0" borderId="0" xfId="53" applyNumberFormat="1" applyFont="1">
      <alignment/>
      <protection/>
    </xf>
    <xf numFmtId="4" fontId="4" fillId="0" borderId="0" xfId="53" applyNumberFormat="1" applyFont="1">
      <alignment/>
      <protection/>
    </xf>
    <xf numFmtId="168" fontId="4" fillId="0" borderId="0" xfId="53" applyNumberFormat="1" applyFont="1">
      <alignment/>
      <protection/>
    </xf>
    <xf numFmtId="4" fontId="0" fillId="0" borderId="0" xfId="53" applyNumberFormat="1" applyFont="1">
      <alignment/>
      <protection/>
    </xf>
    <xf numFmtId="0" fontId="32" fillId="0" borderId="0" xfId="53" applyFont="1" applyAlignment="1">
      <alignment/>
      <protection/>
    </xf>
    <xf numFmtId="0" fontId="41" fillId="0" borderId="11" xfId="53" applyFont="1" applyBorder="1" applyAlignment="1">
      <alignment horizontal="center"/>
      <protection/>
    </xf>
    <xf numFmtId="0" fontId="41" fillId="0" borderId="11" xfId="53" applyFont="1" applyBorder="1">
      <alignment/>
      <protection/>
    </xf>
    <xf numFmtId="0" fontId="3" fillId="0" borderId="11" xfId="53" applyFont="1" applyBorder="1" applyAlignment="1">
      <alignment horizontal="center"/>
      <protection/>
    </xf>
    <xf numFmtId="0" fontId="3" fillId="0" borderId="11" xfId="53" applyFont="1" applyBorder="1">
      <alignment/>
      <protection/>
    </xf>
    <xf numFmtId="10" fontId="0" fillId="0" borderId="11" xfId="53" applyNumberFormat="1" applyFont="1" applyBorder="1">
      <alignment/>
      <protection/>
    </xf>
    <xf numFmtId="0" fontId="3" fillId="0" borderId="11" xfId="53" applyFont="1" applyBorder="1" applyAlignment="1">
      <alignment horizontal="left"/>
      <protection/>
    </xf>
    <xf numFmtId="166" fontId="0" fillId="0" borderId="11" xfId="53" applyNumberFormat="1" applyFont="1" applyBorder="1">
      <alignment/>
      <protection/>
    </xf>
    <xf numFmtId="167" fontId="0" fillId="0" borderId="11" xfId="53" applyNumberFormat="1" applyFont="1" applyBorder="1">
      <alignment/>
      <protection/>
    </xf>
    <xf numFmtId="0" fontId="4" fillId="0" borderId="11" xfId="53" applyFont="1" applyBorder="1" applyAlignment="1">
      <alignment horizontal="center"/>
      <protection/>
    </xf>
    <xf numFmtId="0" fontId="4" fillId="0" borderId="11" xfId="53" applyFont="1" applyBorder="1" applyAlignment="1">
      <alignment horizontal="left"/>
      <protection/>
    </xf>
    <xf numFmtId="10" fontId="41" fillId="0" borderId="11" xfId="53" applyNumberFormat="1" applyFont="1" applyBorder="1">
      <alignment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1" fillId="33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1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41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2" xfId="0" applyBorder="1" applyAlignment="1">
      <alignment horizontal="justify" vertical="top" wrapText="1"/>
    </xf>
    <xf numFmtId="0" fontId="42" fillId="0" borderId="12" xfId="0" applyFont="1" applyBorder="1" applyAlignment="1">
      <alignment horizontal="center" vertical="center"/>
    </xf>
    <xf numFmtId="43" fontId="41" fillId="33" borderId="21" xfId="57" applyFont="1" applyFill="1" applyBorder="1" applyAlignment="1">
      <alignment horizontal="center" vertical="center"/>
    </xf>
    <xf numFmtId="43" fontId="2" fillId="0" borderId="22" xfId="57" applyFont="1" applyBorder="1" applyAlignment="1">
      <alignment/>
    </xf>
    <xf numFmtId="0" fontId="41" fillId="33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43" fontId="41" fillId="33" borderId="21" xfId="57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right" vertical="center"/>
    </xf>
    <xf numFmtId="0" fontId="41" fillId="34" borderId="12" xfId="0" applyFont="1" applyFill="1" applyBorder="1" applyAlignment="1">
      <alignment horizontal="right" vertical="center"/>
    </xf>
    <xf numFmtId="0" fontId="4" fillId="0" borderId="0" xfId="53" applyFont="1" applyBorder="1" applyAlignment="1">
      <alignment horizontal="center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Moeda 6" xfId="48"/>
    <cellStyle name="Neutra" xfId="49"/>
    <cellStyle name="Normal 12" xfId="50"/>
    <cellStyle name="Normal 2" xfId="51"/>
    <cellStyle name="Normal 3" xfId="52"/>
    <cellStyle name="Normal 4" xfId="53"/>
    <cellStyle name="Nota" xfId="54"/>
    <cellStyle name="Percent" xfId="55"/>
    <cellStyle name="Saída" xfId="56"/>
    <cellStyle name="Comma" xfId="57"/>
    <cellStyle name="Comma [0]" xfId="58"/>
    <cellStyle name="Separador de milhares 2 2" xfId="59"/>
    <cellStyle name="Separador de milhares 3" xfId="60"/>
    <cellStyle name="Separador de milhares 3 5" xfId="61"/>
    <cellStyle name="Separador de milhares 4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zoomScalePageLayoutView="0" workbookViewId="0" topLeftCell="A1">
      <selection activeCell="H5" sqref="H5"/>
    </sheetView>
  </sheetViews>
  <sheetFormatPr defaultColWidth="14.421875" defaultRowHeight="15" customHeight="1"/>
  <cols>
    <col min="1" max="1" width="5.421875" style="0" customWidth="1"/>
    <col min="2" max="2" width="23.8515625" style="0" customWidth="1"/>
    <col min="3" max="7" width="8.7109375" style="0" customWidth="1"/>
    <col min="8" max="8" width="5.7109375" style="0" customWidth="1"/>
    <col min="9" max="9" width="8.7109375" style="0" customWidth="1"/>
    <col min="10" max="10" width="12.140625" style="19" customWidth="1"/>
    <col min="11" max="11" width="11.00390625" style="19" customWidth="1"/>
    <col min="12" max="12" width="12.57421875" style="19" customWidth="1"/>
    <col min="13" max="22" width="8.7109375" style="0" customWidth="1"/>
  </cols>
  <sheetData>
    <row r="1" spans="1:12" ht="1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5">
      <c r="A2" s="43" t="s">
        <v>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">
      <c r="A3" s="43" t="s">
        <v>4</v>
      </c>
      <c r="B3" s="44"/>
      <c r="C3" s="44"/>
      <c r="D3" s="44"/>
      <c r="E3" s="44"/>
      <c r="F3" s="44"/>
      <c r="G3" s="44"/>
      <c r="H3" s="43" t="s">
        <v>5</v>
      </c>
      <c r="I3" s="44"/>
      <c r="J3" s="44"/>
      <c r="K3" s="44"/>
      <c r="L3" s="45"/>
    </row>
    <row r="4" spans="1:12" ht="15">
      <c r="A4" s="43" t="s">
        <v>6</v>
      </c>
      <c r="B4" s="44"/>
      <c r="C4" s="44"/>
      <c r="D4" s="44"/>
      <c r="E4" s="44"/>
      <c r="F4" s="44"/>
      <c r="G4" s="44"/>
      <c r="H4" s="43" t="s">
        <v>99</v>
      </c>
      <c r="I4" s="44"/>
      <c r="J4" s="44"/>
      <c r="K4" s="44"/>
      <c r="L4" s="45"/>
    </row>
    <row r="5" spans="1:12" ht="3.75" customHeight="1">
      <c r="A5" s="1"/>
      <c r="B5" s="1"/>
      <c r="C5" s="1"/>
      <c r="D5" s="1"/>
      <c r="E5" s="1"/>
      <c r="F5" s="1"/>
      <c r="G5" s="1"/>
      <c r="H5" s="1"/>
      <c r="I5" s="1"/>
      <c r="J5" s="14"/>
      <c r="K5" s="14"/>
      <c r="L5" s="14"/>
    </row>
    <row r="6" spans="1:12" ht="15">
      <c r="A6" s="46" t="s">
        <v>10</v>
      </c>
      <c r="B6" s="44"/>
      <c r="C6" s="50" t="s">
        <v>13</v>
      </c>
      <c r="D6" s="51"/>
      <c r="E6" s="51"/>
      <c r="F6" s="51"/>
      <c r="G6" s="52"/>
      <c r="H6" s="60" t="s">
        <v>15</v>
      </c>
      <c r="I6" s="60" t="s">
        <v>16</v>
      </c>
      <c r="J6" s="58" t="s">
        <v>17</v>
      </c>
      <c r="K6" s="62" t="s">
        <v>18</v>
      </c>
      <c r="L6" s="62" t="s">
        <v>19</v>
      </c>
    </row>
    <row r="7" spans="1:12" ht="15">
      <c r="A7" s="2" t="s">
        <v>2</v>
      </c>
      <c r="B7" s="2" t="s">
        <v>1</v>
      </c>
      <c r="C7" s="53"/>
      <c r="D7" s="54"/>
      <c r="E7" s="54"/>
      <c r="F7" s="54"/>
      <c r="G7" s="55"/>
      <c r="H7" s="61"/>
      <c r="I7" s="61"/>
      <c r="J7" s="59"/>
      <c r="K7" s="59"/>
      <c r="L7" s="59"/>
    </row>
    <row r="8" spans="1:12" ht="19.5" customHeight="1">
      <c r="A8" s="57">
        <v>1</v>
      </c>
      <c r="B8" s="44"/>
      <c r="C8" s="57" t="s">
        <v>20</v>
      </c>
      <c r="D8" s="44"/>
      <c r="E8" s="44"/>
      <c r="F8" s="44"/>
      <c r="G8" s="45"/>
      <c r="H8" s="3"/>
      <c r="I8" s="3"/>
      <c r="J8" s="15"/>
      <c r="K8" s="15"/>
      <c r="L8" s="15"/>
    </row>
    <row r="9" spans="1:12" ht="64.5" customHeight="1">
      <c r="A9" s="4" t="s">
        <v>7</v>
      </c>
      <c r="B9" s="5" t="s">
        <v>21</v>
      </c>
      <c r="C9" s="47" t="s">
        <v>67</v>
      </c>
      <c r="D9" s="48"/>
      <c r="E9" s="48"/>
      <c r="F9" s="48"/>
      <c r="G9" s="49"/>
      <c r="H9" s="3" t="s">
        <v>9</v>
      </c>
      <c r="I9" s="6">
        <v>75</v>
      </c>
      <c r="J9" s="15">
        <v>28.66</v>
      </c>
      <c r="K9" s="15">
        <f>(I9*J9)</f>
        <v>2149.5</v>
      </c>
      <c r="L9" s="15"/>
    </row>
    <row r="10" spans="1:12" ht="40.5" customHeight="1">
      <c r="A10" s="4" t="s">
        <v>11</v>
      </c>
      <c r="B10" s="5" t="s">
        <v>22</v>
      </c>
      <c r="C10" s="56" t="s">
        <v>23</v>
      </c>
      <c r="D10" s="48"/>
      <c r="E10" s="48"/>
      <c r="F10" s="48"/>
      <c r="G10" s="49"/>
      <c r="H10" s="3" t="s">
        <v>9</v>
      </c>
      <c r="I10" s="6">
        <v>70</v>
      </c>
      <c r="J10" s="15">
        <v>1.98</v>
      </c>
      <c r="K10" s="15">
        <f>(I10*J10)</f>
        <v>138.6</v>
      </c>
      <c r="L10" s="15"/>
    </row>
    <row r="11" spans="1:12" ht="37.5" customHeight="1">
      <c r="A11" s="4" t="s">
        <v>12</v>
      </c>
      <c r="B11" s="3" t="s">
        <v>24</v>
      </c>
      <c r="C11" s="56" t="s">
        <v>25</v>
      </c>
      <c r="D11" s="48"/>
      <c r="E11" s="48"/>
      <c r="F11" s="48"/>
      <c r="G11" s="49"/>
      <c r="H11" s="7" t="s">
        <v>15</v>
      </c>
      <c r="I11" s="6">
        <v>5</v>
      </c>
      <c r="J11" s="15">
        <v>51.47</v>
      </c>
      <c r="K11" s="15">
        <f>(I11*J11)</f>
        <v>257.35</v>
      </c>
      <c r="L11" s="15"/>
    </row>
    <row r="12" spans="1:12" ht="30.75" customHeight="1">
      <c r="A12" s="4" t="s">
        <v>26</v>
      </c>
      <c r="B12" s="3" t="s">
        <v>27</v>
      </c>
      <c r="C12" s="56" t="s">
        <v>28</v>
      </c>
      <c r="D12" s="48"/>
      <c r="E12" s="48"/>
      <c r="F12" s="48"/>
      <c r="G12" s="49"/>
      <c r="H12" s="3" t="s">
        <v>15</v>
      </c>
      <c r="I12" s="6">
        <v>11</v>
      </c>
      <c r="J12" s="15">
        <v>26.51</v>
      </c>
      <c r="K12" s="15">
        <f>(I12*J12)</f>
        <v>291.61</v>
      </c>
      <c r="L12" s="15"/>
    </row>
    <row r="13" spans="1:12" ht="15" customHeight="1">
      <c r="A13" s="4" t="s">
        <v>29</v>
      </c>
      <c r="B13" s="3" t="s">
        <v>30</v>
      </c>
      <c r="C13" s="56" t="s">
        <v>31</v>
      </c>
      <c r="D13" s="48"/>
      <c r="E13" s="48"/>
      <c r="F13" s="48"/>
      <c r="G13" s="49"/>
      <c r="H13" s="3" t="s">
        <v>15</v>
      </c>
      <c r="I13" s="8">
        <v>9</v>
      </c>
      <c r="J13" s="15">
        <v>8.58</v>
      </c>
      <c r="K13" s="15">
        <f>(I13*J13)</f>
        <v>77.22</v>
      </c>
      <c r="L13" s="15"/>
    </row>
    <row r="14" spans="1:12" ht="15">
      <c r="A14" s="64" t="s">
        <v>32</v>
      </c>
      <c r="B14" s="44"/>
      <c r="C14" s="44"/>
      <c r="D14" s="44"/>
      <c r="E14" s="44"/>
      <c r="F14" s="44"/>
      <c r="G14" s="44"/>
      <c r="H14" s="44"/>
      <c r="I14" s="44"/>
      <c r="J14" s="44"/>
      <c r="K14" s="45"/>
      <c r="L14" s="16">
        <f>SUM(K9:K13)</f>
        <v>2914.2799999999997</v>
      </c>
    </row>
    <row r="15" spans="1:12" ht="19.5" customHeight="1">
      <c r="A15" s="57">
        <v>2</v>
      </c>
      <c r="B15" s="44"/>
      <c r="C15" s="57" t="s">
        <v>33</v>
      </c>
      <c r="D15" s="44"/>
      <c r="E15" s="44"/>
      <c r="F15" s="44"/>
      <c r="G15" s="45"/>
      <c r="H15" s="3"/>
      <c r="I15" s="3"/>
      <c r="J15" s="15"/>
      <c r="K15" s="15"/>
      <c r="L15" s="15"/>
    </row>
    <row r="16" spans="1:12" ht="63.75" customHeight="1">
      <c r="A16" s="9" t="s">
        <v>34</v>
      </c>
      <c r="B16" s="3" t="s">
        <v>8</v>
      </c>
      <c r="C16" s="47" t="s">
        <v>35</v>
      </c>
      <c r="D16" s="48"/>
      <c r="E16" s="48"/>
      <c r="F16" s="48"/>
      <c r="G16" s="49"/>
      <c r="H16" s="5" t="s">
        <v>9</v>
      </c>
      <c r="I16" s="6">
        <v>18</v>
      </c>
      <c r="J16" s="15">
        <v>109.5</v>
      </c>
      <c r="K16" s="15">
        <f aca="true" t="shared" si="0" ref="K16:K27">(I16*J16)</f>
        <v>1971</v>
      </c>
      <c r="L16" s="15"/>
    </row>
    <row r="17" spans="1:12" ht="63.75" customHeight="1">
      <c r="A17" s="9" t="s">
        <v>36</v>
      </c>
      <c r="B17" s="5" t="s">
        <v>37</v>
      </c>
      <c r="C17" s="47" t="s">
        <v>38</v>
      </c>
      <c r="D17" s="48"/>
      <c r="E17" s="48"/>
      <c r="F17" s="48"/>
      <c r="G17" s="49"/>
      <c r="H17" s="5" t="s">
        <v>9</v>
      </c>
      <c r="I17" s="6">
        <v>20</v>
      </c>
      <c r="J17" s="15">
        <v>201</v>
      </c>
      <c r="K17" s="15">
        <f t="shared" si="0"/>
        <v>4020</v>
      </c>
      <c r="L17" s="15"/>
    </row>
    <row r="18" spans="1:12" ht="60.75" customHeight="1">
      <c r="A18" s="9" t="s">
        <v>39</v>
      </c>
      <c r="B18" s="5" t="s">
        <v>37</v>
      </c>
      <c r="C18" s="47" t="s">
        <v>40</v>
      </c>
      <c r="D18" s="48"/>
      <c r="E18" s="48"/>
      <c r="F18" s="48"/>
      <c r="G18" s="49"/>
      <c r="H18" s="5" t="s">
        <v>9</v>
      </c>
      <c r="I18" s="6">
        <v>14</v>
      </c>
      <c r="J18" s="15">
        <v>232.5</v>
      </c>
      <c r="K18" s="15">
        <f t="shared" si="0"/>
        <v>3255</v>
      </c>
      <c r="L18" s="15"/>
    </row>
    <row r="19" spans="1:12" ht="48.75" customHeight="1">
      <c r="A19" s="9" t="s">
        <v>41</v>
      </c>
      <c r="B19" s="5" t="s">
        <v>14</v>
      </c>
      <c r="C19" s="47" t="s">
        <v>42</v>
      </c>
      <c r="D19" s="48"/>
      <c r="E19" s="48"/>
      <c r="F19" s="48"/>
      <c r="G19" s="49"/>
      <c r="H19" s="5" t="s">
        <v>9</v>
      </c>
      <c r="I19" s="6">
        <v>33</v>
      </c>
      <c r="J19" s="15">
        <v>93.75</v>
      </c>
      <c r="K19" s="15">
        <f t="shared" si="0"/>
        <v>3093.75</v>
      </c>
      <c r="L19" s="15"/>
    </row>
    <row r="20" spans="1:12" ht="39" customHeight="1">
      <c r="A20" s="9" t="s">
        <v>43</v>
      </c>
      <c r="B20" s="5" t="s">
        <v>44</v>
      </c>
      <c r="C20" s="47" t="s">
        <v>45</v>
      </c>
      <c r="D20" s="48"/>
      <c r="E20" s="48"/>
      <c r="F20" s="48"/>
      <c r="G20" s="49"/>
      <c r="H20" s="5" t="s">
        <v>9</v>
      </c>
      <c r="I20" s="6">
        <v>70</v>
      </c>
      <c r="J20" s="15">
        <v>63.04</v>
      </c>
      <c r="K20" s="15">
        <f t="shared" si="0"/>
        <v>4412.8</v>
      </c>
      <c r="L20" s="15"/>
    </row>
    <row r="21" spans="1:12" ht="30" customHeight="1">
      <c r="A21" s="9" t="s">
        <v>46</v>
      </c>
      <c r="B21" s="10" t="s">
        <v>47</v>
      </c>
      <c r="C21" s="47" t="s">
        <v>48</v>
      </c>
      <c r="D21" s="48"/>
      <c r="E21" s="48"/>
      <c r="F21" s="48"/>
      <c r="G21" s="49"/>
      <c r="H21" s="5" t="s">
        <v>9</v>
      </c>
      <c r="I21" s="6">
        <v>29</v>
      </c>
      <c r="J21" s="15">
        <v>29.62</v>
      </c>
      <c r="K21" s="15">
        <f t="shared" si="0"/>
        <v>858.98</v>
      </c>
      <c r="L21" s="15"/>
    </row>
    <row r="22" spans="1:12" ht="33" customHeight="1">
      <c r="A22" s="9" t="s">
        <v>49</v>
      </c>
      <c r="B22" s="5" t="s">
        <v>50</v>
      </c>
      <c r="C22" s="47" t="s">
        <v>51</v>
      </c>
      <c r="D22" s="48"/>
      <c r="E22" s="48"/>
      <c r="F22" s="48"/>
      <c r="G22" s="49"/>
      <c r="H22" s="5" t="s">
        <v>15</v>
      </c>
      <c r="I22" s="6">
        <v>5</v>
      </c>
      <c r="J22" s="15">
        <v>22.29</v>
      </c>
      <c r="K22" s="15">
        <f t="shared" si="0"/>
        <v>111.44999999999999</v>
      </c>
      <c r="L22" s="15"/>
    </row>
    <row r="23" spans="1:12" ht="33" customHeight="1">
      <c r="A23" s="9" t="s">
        <v>52</v>
      </c>
      <c r="B23" s="5" t="s">
        <v>53</v>
      </c>
      <c r="C23" s="47" t="s">
        <v>54</v>
      </c>
      <c r="D23" s="48"/>
      <c r="E23" s="48"/>
      <c r="F23" s="48"/>
      <c r="G23" s="49"/>
      <c r="H23" s="5" t="s">
        <v>15</v>
      </c>
      <c r="I23" s="6">
        <v>11</v>
      </c>
      <c r="J23" s="15">
        <v>11.91</v>
      </c>
      <c r="K23" s="15">
        <f t="shared" si="0"/>
        <v>131.01</v>
      </c>
      <c r="L23" s="15"/>
    </row>
    <row r="24" spans="1:12" ht="21.75" customHeight="1">
      <c r="A24" s="9" t="s">
        <v>55</v>
      </c>
      <c r="B24" s="5" t="s">
        <v>53</v>
      </c>
      <c r="C24" s="47" t="s">
        <v>56</v>
      </c>
      <c r="D24" s="48"/>
      <c r="E24" s="48"/>
      <c r="F24" s="48"/>
      <c r="G24" s="49"/>
      <c r="H24" s="5" t="s">
        <v>15</v>
      </c>
      <c r="I24" s="6">
        <v>5</v>
      </c>
      <c r="J24" s="15">
        <v>75.16</v>
      </c>
      <c r="K24" s="15">
        <f t="shared" si="0"/>
        <v>375.79999999999995</v>
      </c>
      <c r="L24" s="15"/>
    </row>
    <row r="25" spans="1:12" ht="31.5" customHeight="1">
      <c r="A25" s="9" t="s">
        <v>57</v>
      </c>
      <c r="B25" s="5" t="s">
        <v>58</v>
      </c>
      <c r="C25" s="47" t="s">
        <v>59</v>
      </c>
      <c r="D25" s="48"/>
      <c r="E25" s="48"/>
      <c r="F25" s="48"/>
      <c r="G25" s="49"/>
      <c r="H25" s="5" t="s">
        <v>15</v>
      </c>
      <c r="I25" s="6">
        <v>7</v>
      </c>
      <c r="J25" s="15">
        <v>232.36</v>
      </c>
      <c r="K25" s="15">
        <f t="shared" si="0"/>
        <v>1626.52</v>
      </c>
      <c r="L25" s="15"/>
    </row>
    <row r="26" spans="1:12" ht="45" customHeight="1">
      <c r="A26" s="9" t="s">
        <v>60</v>
      </c>
      <c r="B26" s="11" t="s">
        <v>64</v>
      </c>
      <c r="C26" s="47" t="s">
        <v>65</v>
      </c>
      <c r="D26" s="48"/>
      <c r="E26" s="48"/>
      <c r="F26" s="48"/>
      <c r="G26" s="49"/>
      <c r="H26" s="5" t="s">
        <v>15</v>
      </c>
      <c r="I26" s="8">
        <v>2</v>
      </c>
      <c r="J26" s="15">
        <v>6743.8</v>
      </c>
      <c r="K26" s="15">
        <f t="shared" si="0"/>
        <v>13487.6</v>
      </c>
      <c r="L26" s="15"/>
    </row>
    <row r="27" spans="1:12" ht="30.75" customHeight="1">
      <c r="A27" s="9" t="s">
        <v>66</v>
      </c>
      <c r="B27" s="5" t="s">
        <v>58</v>
      </c>
      <c r="C27" s="47" t="s">
        <v>61</v>
      </c>
      <c r="D27" s="48"/>
      <c r="E27" s="48"/>
      <c r="F27" s="48"/>
      <c r="G27" s="49"/>
      <c r="H27" s="5" t="s">
        <v>15</v>
      </c>
      <c r="I27" s="6">
        <v>3</v>
      </c>
      <c r="J27" s="15">
        <v>750.55</v>
      </c>
      <c r="K27" s="15">
        <f t="shared" si="0"/>
        <v>2251.6499999999996</v>
      </c>
      <c r="L27" s="15"/>
    </row>
    <row r="28" spans="1:12" ht="15.75" customHeight="1">
      <c r="A28" s="64" t="s">
        <v>62</v>
      </c>
      <c r="B28" s="44"/>
      <c r="C28" s="44"/>
      <c r="D28" s="44"/>
      <c r="E28" s="44"/>
      <c r="F28" s="44"/>
      <c r="G28" s="44"/>
      <c r="H28" s="44"/>
      <c r="I28" s="44"/>
      <c r="J28" s="44"/>
      <c r="K28" s="45"/>
      <c r="L28" s="16">
        <f>SUM(K16:K27)</f>
        <v>35595.56</v>
      </c>
    </row>
    <row r="29" spans="1:12" ht="15.75" customHeight="1">
      <c r="A29" s="63" t="s">
        <v>63</v>
      </c>
      <c r="B29" s="44"/>
      <c r="C29" s="44"/>
      <c r="D29" s="44"/>
      <c r="E29" s="44"/>
      <c r="F29" s="44"/>
      <c r="G29" s="44"/>
      <c r="H29" s="44"/>
      <c r="I29" s="44"/>
      <c r="J29" s="44"/>
      <c r="K29" s="45"/>
      <c r="L29" s="17">
        <f>SUM(L14,L28)</f>
        <v>38509.84</v>
      </c>
    </row>
    <row r="30" spans="1:12" ht="15.75" customHeight="1">
      <c r="A30" s="1"/>
      <c r="B30" s="7"/>
      <c r="C30" s="41"/>
      <c r="D30" s="42"/>
      <c r="E30" s="42"/>
      <c r="F30" s="42"/>
      <c r="G30" s="42"/>
      <c r="H30" s="7"/>
      <c r="I30" s="7"/>
      <c r="J30" s="18"/>
      <c r="K30" s="18"/>
      <c r="L30" s="18"/>
    </row>
    <row r="31" spans="1:12" ht="15.75" customHeight="1">
      <c r="A31" s="1"/>
      <c r="B31" s="7"/>
      <c r="C31" s="41"/>
      <c r="D31" s="42"/>
      <c r="E31" s="42"/>
      <c r="F31" s="42"/>
      <c r="G31" s="42"/>
      <c r="H31" s="7"/>
      <c r="I31" s="7"/>
      <c r="J31" s="18"/>
      <c r="K31" s="18"/>
      <c r="L31" s="18"/>
    </row>
    <row r="32" spans="1:12" ht="15.75" customHeight="1">
      <c r="A32" s="1"/>
      <c r="B32" s="7"/>
      <c r="C32" s="41"/>
      <c r="D32" s="42"/>
      <c r="E32" s="42"/>
      <c r="F32" s="42"/>
      <c r="G32" s="42"/>
      <c r="H32" s="7"/>
      <c r="I32" s="7"/>
      <c r="J32" s="18"/>
      <c r="K32" s="18"/>
      <c r="L32" s="18"/>
    </row>
    <row r="33" spans="1:12" ht="15.75" customHeight="1">
      <c r="A33" s="1"/>
      <c r="B33" s="7"/>
      <c r="C33" s="41"/>
      <c r="D33" s="42"/>
      <c r="E33" s="42"/>
      <c r="F33" s="42"/>
      <c r="G33" s="42"/>
      <c r="H33" s="7"/>
      <c r="I33" s="7"/>
      <c r="J33" s="18"/>
      <c r="K33" s="18"/>
      <c r="L33" s="18"/>
    </row>
    <row r="34" spans="1:12" ht="15.75" customHeight="1">
      <c r="A34" s="1"/>
      <c r="B34" s="7"/>
      <c r="C34" s="41"/>
      <c r="D34" s="42"/>
      <c r="E34" s="42"/>
      <c r="F34" s="42"/>
      <c r="G34" s="42"/>
      <c r="H34" s="7"/>
      <c r="I34" s="7"/>
      <c r="J34" s="18"/>
      <c r="K34" s="18"/>
      <c r="L34" s="18"/>
    </row>
    <row r="35" spans="1:12" ht="15.75" customHeight="1">
      <c r="A35" s="1"/>
      <c r="B35" s="7"/>
      <c r="C35" s="41"/>
      <c r="D35" s="42"/>
      <c r="E35" s="42"/>
      <c r="F35" s="42"/>
      <c r="G35" s="42"/>
      <c r="H35" s="7"/>
      <c r="I35" s="7"/>
      <c r="J35" s="18"/>
      <c r="K35" s="18"/>
      <c r="L35" s="18"/>
    </row>
    <row r="36" spans="1:12" ht="15.75" customHeight="1">
      <c r="A36" s="1"/>
      <c r="B36" s="7"/>
      <c r="C36" s="41"/>
      <c r="D36" s="42"/>
      <c r="E36" s="42"/>
      <c r="F36" s="42"/>
      <c r="G36" s="42"/>
      <c r="H36" s="7"/>
      <c r="I36" s="7"/>
      <c r="J36" s="18"/>
      <c r="K36" s="18"/>
      <c r="L36" s="18"/>
    </row>
    <row r="37" spans="1:12" ht="15.75" customHeight="1">
      <c r="A37" s="1"/>
      <c r="B37" s="7"/>
      <c r="C37" s="41"/>
      <c r="D37" s="42"/>
      <c r="E37" s="42"/>
      <c r="F37" s="42"/>
      <c r="G37" s="42"/>
      <c r="H37" s="7"/>
      <c r="I37" s="7"/>
      <c r="J37" s="18"/>
      <c r="K37" s="18"/>
      <c r="L37" s="18"/>
    </row>
    <row r="38" spans="1:12" ht="15.75" customHeight="1">
      <c r="A38" s="1"/>
      <c r="B38" s="7"/>
      <c r="C38" s="41"/>
      <c r="D38" s="42"/>
      <c r="E38" s="42"/>
      <c r="F38" s="42"/>
      <c r="G38" s="42"/>
      <c r="H38" s="7"/>
      <c r="I38" s="7"/>
      <c r="J38" s="18"/>
      <c r="K38" s="18"/>
      <c r="L38" s="18"/>
    </row>
    <row r="39" spans="1:12" ht="15.75" customHeight="1">
      <c r="A39" s="1"/>
      <c r="B39" s="7"/>
      <c r="C39" s="41"/>
      <c r="D39" s="42"/>
      <c r="E39" s="42"/>
      <c r="F39" s="42"/>
      <c r="G39" s="42"/>
      <c r="H39" s="7"/>
      <c r="I39" s="7"/>
      <c r="J39" s="18"/>
      <c r="K39" s="18"/>
      <c r="L39" s="18"/>
    </row>
    <row r="40" spans="1:12" ht="15.75" customHeight="1">
      <c r="A40" s="1"/>
      <c r="B40" s="7"/>
      <c r="C40" s="41"/>
      <c r="D40" s="42"/>
      <c r="E40" s="42"/>
      <c r="F40" s="42"/>
      <c r="G40" s="42"/>
      <c r="H40" s="7"/>
      <c r="I40" s="7"/>
      <c r="J40" s="18"/>
      <c r="K40" s="18"/>
      <c r="L40" s="18"/>
    </row>
    <row r="41" spans="1:12" ht="15.75" customHeight="1">
      <c r="A41" s="1"/>
      <c r="B41" s="7"/>
      <c r="C41" s="41"/>
      <c r="D41" s="42"/>
      <c r="E41" s="42"/>
      <c r="F41" s="42"/>
      <c r="G41" s="42"/>
      <c r="H41" s="7"/>
      <c r="I41" s="7"/>
      <c r="J41" s="18"/>
      <c r="K41" s="18"/>
      <c r="L41" s="18"/>
    </row>
    <row r="42" spans="1:12" ht="15.75" customHeight="1">
      <c r="A42" s="1"/>
      <c r="B42" s="7"/>
      <c r="C42" s="41"/>
      <c r="D42" s="42"/>
      <c r="E42" s="42"/>
      <c r="F42" s="42"/>
      <c r="G42" s="42"/>
      <c r="H42" s="7"/>
      <c r="I42" s="7"/>
      <c r="J42" s="18"/>
      <c r="K42" s="18"/>
      <c r="L42" s="18"/>
    </row>
    <row r="43" spans="1:12" ht="15.75" customHeight="1">
      <c r="A43" s="1"/>
      <c r="B43" s="7"/>
      <c r="C43" s="41"/>
      <c r="D43" s="42"/>
      <c r="E43" s="42"/>
      <c r="F43" s="42"/>
      <c r="G43" s="42"/>
      <c r="H43" s="7"/>
      <c r="I43" s="7"/>
      <c r="J43" s="18"/>
      <c r="K43" s="18"/>
      <c r="L43" s="18"/>
    </row>
    <row r="44" spans="1:12" ht="15.75" customHeight="1">
      <c r="A44" s="1"/>
      <c r="B44" s="7"/>
      <c r="C44" s="41"/>
      <c r="D44" s="42"/>
      <c r="E44" s="42"/>
      <c r="F44" s="42"/>
      <c r="G44" s="42"/>
      <c r="H44" s="7"/>
      <c r="I44" s="7"/>
      <c r="J44" s="18"/>
      <c r="K44" s="18"/>
      <c r="L44" s="18"/>
    </row>
    <row r="45" spans="1:12" ht="15.75" customHeight="1">
      <c r="A45" s="1"/>
      <c r="B45" s="7"/>
      <c r="C45" s="41"/>
      <c r="D45" s="42"/>
      <c r="E45" s="42"/>
      <c r="F45" s="42"/>
      <c r="G45" s="42"/>
      <c r="H45" s="7"/>
      <c r="I45" s="7"/>
      <c r="J45" s="18"/>
      <c r="K45" s="18"/>
      <c r="L45" s="18"/>
    </row>
    <row r="46" spans="1:12" ht="15.75" customHeight="1">
      <c r="A46" s="1"/>
      <c r="B46" s="7"/>
      <c r="C46" s="41"/>
      <c r="D46" s="42"/>
      <c r="E46" s="42"/>
      <c r="F46" s="42"/>
      <c r="G46" s="42"/>
      <c r="H46" s="7"/>
      <c r="I46" s="7"/>
      <c r="J46" s="18"/>
      <c r="K46" s="18"/>
      <c r="L46" s="18"/>
    </row>
    <row r="47" spans="1:12" ht="15.75" customHeight="1">
      <c r="A47" s="1"/>
      <c r="B47" s="7"/>
      <c r="C47" s="41"/>
      <c r="D47" s="42"/>
      <c r="E47" s="42"/>
      <c r="F47" s="42"/>
      <c r="G47" s="42"/>
      <c r="H47" s="7"/>
      <c r="I47" s="7"/>
      <c r="J47" s="18"/>
      <c r="K47" s="18"/>
      <c r="L47" s="18"/>
    </row>
    <row r="48" spans="1:12" ht="15.75" customHeight="1">
      <c r="A48" s="1"/>
      <c r="B48" s="7"/>
      <c r="C48" s="41"/>
      <c r="D48" s="42"/>
      <c r="E48" s="42"/>
      <c r="F48" s="42"/>
      <c r="G48" s="42"/>
      <c r="H48" s="7"/>
      <c r="I48" s="7"/>
      <c r="J48" s="18"/>
      <c r="K48" s="18"/>
      <c r="L48" s="18"/>
    </row>
    <row r="49" spans="1:12" ht="15.75" customHeight="1">
      <c r="A49" s="1"/>
      <c r="B49" s="7"/>
      <c r="C49" s="41"/>
      <c r="D49" s="42"/>
      <c r="E49" s="42"/>
      <c r="F49" s="42"/>
      <c r="G49" s="42"/>
      <c r="H49" s="7"/>
      <c r="I49" s="7"/>
      <c r="J49" s="18"/>
      <c r="K49" s="18"/>
      <c r="L49" s="18"/>
    </row>
    <row r="50" spans="1:12" ht="15.75" customHeight="1">
      <c r="A50" s="1"/>
      <c r="B50" s="7"/>
      <c r="C50" s="41"/>
      <c r="D50" s="42"/>
      <c r="E50" s="42"/>
      <c r="F50" s="42"/>
      <c r="G50" s="42"/>
      <c r="H50" s="7"/>
      <c r="I50" s="7"/>
      <c r="J50" s="18"/>
      <c r="K50" s="18"/>
      <c r="L50" s="18"/>
    </row>
    <row r="51" spans="1:12" ht="15.75" customHeight="1">
      <c r="A51" s="1"/>
      <c r="B51" s="7"/>
      <c r="C51" s="41"/>
      <c r="D51" s="42"/>
      <c r="E51" s="42"/>
      <c r="F51" s="42"/>
      <c r="G51" s="42"/>
      <c r="H51" s="7"/>
      <c r="I51" s="7"/>
      <c r="J51" s="18"/>
      <c r="K51" s="18"/>
      <c r="L51" s="18"/>
    </row>
    <row r="52" spans="1:12" ht="15.75" customHeight="1">
      <c r="A52" s="1"/>
      <c r="B52" s="7"/>
      <c r="C52" s="41"/>
      <c r="D52" s="42"/>
      <c r="E52" s="42"/>
      <c r="F52" s="42"/>
      <c r="G52" s="42"/>
      <c r="H52" s="7"/>
      <c r="I52" s="7"/>
      <c r="J52" s="18"/>
      <c r="K52" s="18"/>
      <c r="L52" s="18"/>
    </row>
    <row r="53" spans="1:12" ht="15.75" customHeight="1">
      <c r="A53" s="1"/>
      <c r="B53" s="7"/>
      <c r="C53" s="41"/>
      <c r="D53" s="42"/>
      <c r="E53" s="42"/>
      <c r="F53" s="42"/>
      <c r="G53" s="42"/>
      <c r="H53" s="7"/>
      <c r="I53" s="7"/>
      <c r="J53" s="18"/>
      <c r="K53" s="18"/>
      <c r="L53" s="18"/>
    </row>
    <row r="54" spans="1:12" ht="15.75" customHeight="1">
      <c r="A54" s="1"/>
      <c r="B54" s="7"/>
      <c r="C54" s="41"/>
      <c r="D54" s="42"/>
      <c r="E54" s="42"/>
      <c r="F54" s="42"/>
      <c r="G54" s="42"/>
      <c r="H54" s="7"/>
      <c r="I54" s="7"/>
      <c r="J54" s="18"/>
      <c r="K54" s="18"/>
      <c r="L54" s="18"/>
    </row>
    <row r="55" spans="1:12" ht="15.75" customHeight="1">
      <c r="A55" s="1"/>
      <c r="B55" s="7"/>
      <c r="C55" s="41"/>
      <c r="D55" s="42"/>
      <c r="E55" s="42"/>
      <c r="F55" s="42"/>
      <c r="G55" s="42"/>
      <c r="H55" s="7"/>
      <c r="I55" s="7"/>
      <c r="J55" s="18"/>
      <c r="K55" s="18"/>
      <c r="L55" s="18"/>
    </row>
    <row r="56" spans="1:12" ht="15.75" customHeight="1">
      <c r="A56" s="1"/>
      <c r="B56" s="7"/>
      <c r="C56" s="41"/>
      <c r="D56" s="42"/>
      <c r="E56" s="42"/>
      <c r="F56" s="42"/>
      <c r="G56" s="42"/>
      <c r="H56" s="7"/>
      <c r="I56" s="7"/>
      <c r="J56" s="18"/>
      <c r="K56" s="18"/>
      <c r="L56" s="18"/>
    </row>
    <row r="57" spans="1:12" ht="15.75" customHeight="1">
      <c r="A57" s="1"/>
      <c r="B57" s="7"/>
      <c r="C57" s="41"/>
      <c r="D57" s="42"/>
      <c r="E57" s="42"/>
      <c r="F57" s="42"/>
      <c r="G57" s="42"/>
      <c r="H57" s="7"/>
      <c r="I57" s="7"/>
      <c r="J57" s="18"/>
      <c r="K57" s="18"/>
      <c r="L57" s="18"/>
    </row>
    <row r="58" spans="1:12" ht="15.75" customHeight="1">
      <c r="A58" s="1"/>
      <c r="B58" s="7"/>
      <c r="C58" s="41"/>
      <c r="D58" s="42"/>
      <c r="E58" s="42"/>
      <c r="F58" s="42"/>
      <c r="G58" s="42"/>
      <c r="H58" s="7"/>
      <c r="I58" s="7"/>
      <c r="J58" s="18"/>
      <c r="K58" s="18"/>
      <c r="L58" s="18"/>
    </row>
    <row r="59" spans="1:12" ht="15.75" customHeight="1">
      <c r="A59" s="1"/>
      <c r="B59" s="7"/>
      <c r="C59" s="41"/>
      <c r="D59" s="42"/>
      <c r="E59" s="42"/>
      <c r="F59" s="42"/>
      <c r="G59" s="42"/>
      <c r="H59" s="7"/>
      <c r="I59" s="7"/>
      <c r="J59" s="18"/>
      <c r="K59" s="18"/>
      <c r="L59" s="18"/>
    </row>
    <row r="60" spans="1:12" ht="15.75" customHeight="1">
      <c r="A60" s="1"/>
      <c r="B60" s="7"/>
      <c r="C60" s="41"/>
      <c r="D60" s="42"/>
      <c r="E60" s="42"/>
      <c r="F60" s="42"/>
      <c r="G60" s="42"/>
      <c r="H60" s="7"/>
      <c r="I60" s="7"/>
      <c r="J60" s="18"/>
      <c r="K60" s="18"/>
      <c r="L60" s="18"/>
    </row>
    <row r="61" spans="1:12" ht="15.75" customHeight="1">
      <c r="A61" s="1"/>
      <c r="B61" s="7"/>
      <c r="C61" s="41"/>
      <c r="D61" s="42"/>
      <c r="E61" s="42"/>
      <c r="F61" s="42"/>
      <c r="G61" s="42"/>
      <c r="H61" s="7"/>
      <c r="I61" s="7"/>
      <c r="J61" s="18"/>
      <c r="K61" s="18"/>
      <c r="L61" s="18"/>
    </row>
    <row r="62" spans="1:12" ht="15.75" customHeight="1">
      <c r="A62" s="1"/>
      <c r="B62" s="7"/>
      <c r="C62" s="41"/>
      <c r="D62" s="42"/>
      <c r="E62" s="42"/>
      <c r="F62" s="42"/>
      <c r="G62" s="42"/>
      <c r="H62" s="7"/>
      <c r="I62" s="7"/>
      <c r="J62" s="18"/>
      <c r="K62" s="18"/>
      <c r="L62" s="18"/>
    </row>
    <row r="63" spans="1:12" ht="15.75" customHeight="1">
      <c r="A63" s="1"/>
      <c r="B63" s="7"/>
      <c r="C63" s="41"/>
      <c r="D63" s="42"/>
      <c r="E63" s="42"/>
      <c r="F63" s="42"/>
      <c r="G63" s="42"/>
      <c r="H63" s="7"/>
      <c r="I63" s="7"/>
      <c r="J63" s="18"/>
      <c r="K63" s="18"/>
      <c r="L63" s="18"/>
    </row>
    <row r="64" spans="1:12" ht="15.75" customHeight="1">
      <c r="A64" s="1"/>
      <c r="B64" s="7"/>
      <c r="C64" s="41"/>
      <c r="D64" s="42"/>
      <c r="E64" s="42"/>
      <c r="F64" s="42"/>
      <c r="G64" s="42"/>
      <c r="H64" s="7"/>
      <c r="I64" s="7"/>
      <c r="J64" s="18"/>
      <c r="K64" s="18"/>
      <c r="L64" s="18"/>
    </row>
    <row r="65" spans="1:12" ht="15.75" customHeight="1">
      <c r="A65" s="1"/>
      <c r="B65" s="7"/>
      <c r="C65" s="41"/>
      <c r="D65" s="42"/>
      <c r="E65" s="42"/>
      <c r="F65" s="42"/>
      <c r="G65" s="42"/>
      <c r="H65" s="7"/>
      <c r="I65" s="7"/>
      <c r="J65" s="18"/>
      <c r="K65" s="18"/>
      <c r="L65" s="18"/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sheetProtection/>
  <mergeCells count="73">
    <mergeCell ref="A15:B15"/>
    <mergeCell ref="C16:G16"/>
    <mergeCell ref="C15:G15"/>
    <mergeCell ref="C27:G27"/>
    <mergeCell ref="C25:G25"/>
    <mergeCell ref="C18:G18"/>
    <mergeCell ref="A29:K29"/>
    <mergeCell ref="A28:K28"/>
    <mergeCell ref="C13:G13"/>
    <mergeCell ref="C12:G12"/>
    <mergeCell ref="C11:G11"/>
    <mergeCell ref="A14:K14"/>
    <mergeCell ref="C22:G22"/>
    <mergeCell ref="C21:G21"/>
    <mergeCell ref="C23:G23"/>
    <mergeCell ref="C24:G24"/>
    <mergeCell ref="H3:L3"/>
    <mergeCell ref="J6:J7"/>
    <mergeCell ref="I6:I7"/>
    <mergeCell ref="A3:G3"/>
    <mergeCell ref="K6:K7"/>
    <mergeCell ref="L6:L7"/>
    <mergeCell ref="H6:H7"/>
    <mergeCell ref="H4:L4"/>
    <mergeCell ref="C17:G17"/>
    <mergeCell ref="A4:G4"/>
    <mergeCell ref="C6:G7"/>
    <mergeCell ref="C26:G26"/>
    <mergeCell ref="C9:G9"/>
    <mergeCell ref="C10:G10"/>
    <mergeCell ref="C20:G20"/>
    <mergeCell ref="C19:G19"/>
    <mergeCell ref="C8:G8"/>
    <mergeCell ref="A8:B8"/>
    <mergeCell ref="C44:G44"/>
    <mergeCell ref="C48:G48"/>
    <mergeCell ref="C46:G46"/>
    <mergeCell ref="C47:G47"/>
    <mergeCell ref="C45:G45"/>
    <mergeCell ref="C36:G36"/>
    <mergeCell ref="C39:G39"/>
    <mergeCell ref="C37:G37"/>
    <mergeCell ref="C38:G38"/>
    <mergeCell ref="C62:G62"/>
    <mergeCell ref="C63:G63"/>
    <mergeCell ref="C53:G53"/>
    <mergeCell ref="C54:G54"/>
    <mergeCell ref="C64:G64"/>
    <mergeCell ref="A1:L1"/>
    <mergeCell ref="A2:L2"/>
    <mergeCell ref="A6:B6"/>
    <mergeCell ref="C60:G60"/>
    <mergeCell ref="C61:G61"/>
    <mergeCell ref="C65:G65"/>
    <mergeCell ref="C59:G59"/>
    <mergeCell ref="C58:G58"/>
    <mergeCell ref="C57:G57"/>
    <mergeCell ref="C49:G49"/>
    <mergeCell ref="C52:G52"/>
    <mergeCell ref="C51:G51"/>
    <mergeCell ref="C50:G50"/>
    <mergeCell ref="C56:G56"/>
    <mergeCell ref="C55:G55"/>
    <mergeCell ref="C40:G40"/>
    <mergeCell ref="C41:G41"/>
    <mergeCell ref="C43:G43"/>
    <mergeCell ref="C42:G42"/>
    <mergeCell ref="C30:G30"/>
    <mergeCell ref="C33:G33"/>
    <mergeCell ref="C32:G32"/>
    <mergeCell ref="C31:G31"/>
    <mergeCell ref="C35:G35"/>
    <mergeCell ref="C34:G34"/>
  </mergeCells>
  <printOptions/>
  <pageMargins left="0.511811024" right="0.511811024" top="0.787401575" bottom="0.787401575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5"/>
  <sheetViews>
    <sheetView zoomScalePageLayoutView="0" workbookViewId="0" topLeftCell="A1">
      <selection activeCell="I14" sqref="I14"/>
    </sheetView>
  </sheetViews>
  <sheetFormatPr defaultColWidth="14.421875" defaultRowHeight="15" customHeight="1"/>
  <cols>
    <col min="1" max="1" width="8.7109375" style="12" customWidth="1"/>
    <col min="2" max="2" width="9.140625" style="29" customWidth="1"/>
    <col min="3" max="3" width="57.421875" style="29" customWidth="1"/>
    <col min="4" max="4" width="14.28125" style="29" customWidth="1"/>
    <col min="5" max="5" width="9.140625" style="29" customWidth="1"/>
    <col min="6" max="15" width="8.7109375" style="12" customWidth="1"/>
    <col min="16" max="16384" width="14.421875" style="12" customWidth="1"/>
  </cols>
  <sheetData>
    <row r="1" spans="1:15" ht="15">
      <c r="A1" s="13"/>
      <c r="B1" s="20"/>
      <c r="C1" s="20"/>
      <c r="D1" s="20"/>
      <c r="E1" s="20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">
      <c r="A2" s="13"/>
      <c r="B2" s="65" t="s">
        <v>68</v>
      </c>
      <c r="C2" s="65"/>
      <c r="D2" s="65"/>
      <c r="E2" s="21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">
      <c r="A3" s="13"/>
      <c r="B3" s="30" t="s">
        <v>2</v>
      </c>
      <c r="C3" s="30" t="s">
        <v>69</v>
      </c>
      <c r="D3" s="30" t="s">
        <v>70</v>
      </c>
      <c r="E3" s="2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5">
      <c r="A4" s="13"/>
      <c r="B4" s="30">
        <v>1</v>
      </c>
      <c r="C4" s="30" t="s">
        <v>71</v>
      </c>
      <c r="D4" s="31"/>
      <c r="E4" s="2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5">
      <c r="A5" s="13"/>
      <c r="B5" s="32" t="s">
        <v>72</v>
      </c>
      <c r="C5" s="33" t="s">
        <v>73</v>
      </c>
      <c r="D5" s="34">
        <v>0.0145</v>
      </c>
      <c r="E5" s="20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">
      <c r="A6" s="13"/>
      <c r="B6" s="32" t="s">
        <v>74</v>
      </c>
      <c r="C6" s="33" t="s">
        <v>75</v>
      </c>
      <c r="D6" s="34">
        <v>0.04</v>
      </c>
      <c r="E6" s="20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5">
      <c r="A7" s="13"/>
      <c r="B7" s="32" t="s">
        <v>76</v>
      </c>
      <c r="C7" s="35" t="s">
        <v>77</v>
      </c>
      <c r="D7" s="34">
        <v>0.0262</v>
      </c>
      <c r="E7" s="24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5">
      <c r="A8" s="13"/>
      <c r="B8" s="32" t="s">
        <v>78</v>
      </c>
      <c r="C8" s="35" t="s">
        <v>79</v>
      </c>
      <c r="D8" s="34">
        <f>SUM(D9:D11)</f>
        <v>0.1315</v>
      </c>
      <c r="E8" s="24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5">
      <c r="A9" s="13"/>
      <c r="B9" s="32" t="s">
        <v>80</v>
      </c>
      <c r="C9" s="35" t="s">
        <v>81</v>
      </c>
      <c r="D9" s="34">
        <v>0.0365</v>
      </c>
      <c r="E9" s="24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">
      <c r="A10" s="13"/>
      <c r="B10" s="32" t="s">
        <v>82</v>
      </c>
      <c r="C10" s="35" t="s">
        <v>83</v>
      </c>
      <c r="D10" s="34">
        <v>0.05</v>
      </c>
      <c r="E10" s="24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5">
      <c r="A11" s="13"/>
      <c r="B11" s="32" t="s">
        <v>84</v>
      </c>
      <c r="C11" s="35" t="s">
        <v>85</v>
      </c>
      <c r="D11" s="34">
        <v>0.045</v>
      </c>
      <c r="E11" s="24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5">
      <c r="A12" s="13"/>
      <c r="B12" s="38">
        <v>2</v>
      </c>
      <c r="C12" s="39" t="s">
        <v>86</v>
      </c>
      <c r="D12" s="40"/>
      <c r="E12" s="24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5">
      <c r="A13" s="13"/>
      <c r="B13" s="32" t="s">
        <v>87</v>
      </c>
      <c r="C13" s="35" t="s">
        <v>88</v>
      </c>
      <c r="D13" s="34">
        <v>0.06</v>
      </c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5">
      <c r="A14" s="13"/>
      <c r="B14" s="38">
        <v>3</v>
      </c>
      <c r="C14" s="39" t="s">
        <v>89</v>
      </c>
      <c r="D14" s="40">
        <f>D23</f>
        <v>0.3214582403684514</v>
      </c>
      <c r="E14" s="20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5">
      <c r="A15" s="13"/>
      <c r="B15" s="32"/>
      <c r="C15" s="30" t="s">
        <v>90</v>
      </c>
      <c r="D15" s="34"/>
      <c r="E15" s="20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5">
      <c r="A16" s="13"/>
      <c r="B16" s="32"/>
      <c r="C16" s="33" t="s">
        <v>91</v>
      </c>
      <c r="D16" s="36">
        <f>1+(D5/1)</f>
        <v>1.0145</v>
      </c>
      <c r="E16" s="20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5.75" customHeight="1">
      <c r="A17" s="13"/>
      <c r="B17" s="32"/>
      <c r="C17" s="33" t="s">
        <v>92</v>
      </c>
      <c r="D17" s="36">
        <f>1+(D6/1)</f>
        <v>1.04</v>
      </c>
      <c r="E17" s="20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 customHeight="1">
      <c r="A18" s="13"/>
      <c r="B18" s="32"/>
      <c r="C18" s="33" t="s">
        <v>93</v>
      </c>
      <c r="D18" s="36">
        <f>1+(D7/1)</f>
        <v>1.0262</v>
      </c>
      <c r="E18" s="20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.75" customHeight="1">
      <c r="A19" s="13"/>
      <c r="B19" s="32"/>
      <c r="C19" s="33" t="s">
        <v>94</v>
      </c>
      <c r="D19" s="36">
        <f>1+(D13/1)</f>
        <v>1.06</v>
      </c>
      <c r="E19" s="20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.75" customHeight="1">
      <c r="A20" s="13"/>
      <c r="B20" s="32"/>
      <c r="C20" s="33" t="s">
        <v>95</v>
      </c>
      <c r="D20" s="37">
        <f>1-(D8/1)</f>
        <v>0.8685</v>
      </c>
      <c r="E20" s="20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5.75" customHeight="1">
      <c r="A21" s="13"/>
      <c r="B21" s="32"/>
      <c r="C21" s="33" t="s">
        <v>96</v>
      </c>
      <c r="D21" s="37">
        <f>D16*D17*D18*D19</f>
        <v>1.14768648176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5.75" customHeight="1">
      <c r="A22" s="13"/>
      <c r="B22" s="32"/>
      <c r="C22" s="33" t="s">
        <v>97</v>
      </c>
      <c r="D22" s="37">
        <f>D21/D20</f>
        <v>1.3214582403684514</v>
      </c>
      <c r="E22" s="20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5.75" customHeight="1">
      <c r="A23" s="13"/>
      <c r="B23" s="32"/>
      <c r="C23" s="33" t="s">
        <v>98</v>
      </c>
      <c r="D23" s="37">
        <f>D22-1</f>
        <v>0.3214582403684514</v>
      </c>
      <c r="E23" s="20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5.75" customHeight="1">
      <c r="A24" s="13"/>
      <c r="B24" s="22"/>
      <c r="C24" s="20"/>
      <c r="D24" s="25"/>
      <c r="E24" s="20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5.75" customHeight="1">
      <c r="A25" s="13"/>
      <c r="B25" s="22"/>
      <c r="C25" s="20"/>
      <c r="D25" s="25"/>
      <c r="E25" s="20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5.75" customHeight="1">
      <c r="A26" s="13"/>
      <c r="B26" s="22"/>
      <c r="C26" s="20"/>
      <c r="D26" s="26"/>
      <c r="E26" s="21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.75" customHeight="1">
      <c r="A27" s="13"/>
      <c r="B27" s="20"/>
      <c r="C27" s="20"/>
      <c r="D27" s="26"/>
      <c r="E27" s="21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5.75" customHeight="1">
      <c r="A28" s="13"/>
      <c r="B28" s="22"/>
      <c r="C28" s="20"/>
      <c r="D28" s="26"/>
      <c r="E28" s="27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customHeight="1">
      <c r="A29" s="13"/>
      <c r="B29" s="22"/>
      <c r="C29" s="20"/>
      <c r="D29" s="28"/>
      <c r="E29" s="20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 customHeight="1">
      <c r="A30" s="13"/>
      <c r="B30" s="22"/>
      <c r="C30" s="20"/>
      <c r="D30" s="24"/>
      <c r="E30" s="20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 customHeight="1">
      <c r="A31" s="13"/>
      <c r="B31" s="22"/>
      <c r="C31" s="20"/>
      <c r="D31" s="20"/>
      <c r="E31" s="20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75" customHeight="1">
      <c r="A32" s="13"/>
      <c r="B32" s="22"/>
      <c r="C32" s="20"/>
      <c r="D32" s="20"/>
      <c r="E32" s="20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5.75" customHeight="1">
      <c r="A33" s="13"/>
      <c r="B33" s="22"/>
      <c r="C33" s="20"/>
      <c r="D33" s="20"/>
      <c r="E33" s="20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5.75" customHeight="1">
      <c r="A34" s="13"/>
      <c r="B34" s="22"/>
      <c r="C34" s="20"/>
      <c r="D34" s="20"/>
      <c r="E34" s="20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5.75" customHeight="1">
      <c r="A35" s="13"/>
      <c r="B35" s="22"/>
      <c r="C35" s="20"/>
      <c r="D35" s="20"/>
      <c r="E35" s="20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5.75" customHeight="1">
      <c r="A36" s="13"/>
      <c r="B36" s="22"/>
      <c r="C36" s="20"/>
      <c r="D36" s="20"/>
      <c r="E36" s="20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5.75" customHeight="1">
      <c r="A37" s="13"/>
      <c r="B37" s="22"/>
      <c r="C37" s="20"/>
      <c r="D37" s="20"/>
      <c r="E37" s="20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5.75" customHeight="1">
      <c r="A38" s="13"/>
      <c r="B38" s="22"/>
      <c r="C38" s="20"/>
      <c r="D38" s="20"/>
      <c r="E38" s="20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5.75" customHeight="1">
      <c r="A39" s="13"/>
      <c r="B39" s="22"/>
      <c r="C39" s="20"/>
      <c r="D39" s="20"/>
      <c r="E39" s="20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5.75" customHeight="1">
      <c r="A40" s="13"/>
      <c r="B40" s="22"/>
      <c r="C40" s="20"/>
      <c r="D40" s="20"/>
      <c r="E40" s="20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5.75" customHeight="1">
      <c r="A41" s="13"/>
      <c r="B41" s="22"/>
      <c r="C41" s="20"/>
      <c r="D41" s="20"/>
      <c r="E41" s="20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5.75" customHeight="1">
      <c r="A42" s="13"/>
      <c r="B42" s="22"/>
      <c r="C42" s="20"/>
      <c r="D42" s="20"/>
      <c r="E42" s="20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5.75" customHeight="1">
      <c r="A43" s="13"/>
      <c r="B43" s="22"/>
      <c r="C43" s="20"/>
      <c r="D43" s="20"/>
      <c r="E43" s="20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5.75" customHeight="1">
      <c r="A44" s="13"/>
      <c r="B44" s="22"/>
      <c r="C44" s="20"/>
      <c r="D44" s="20"/>
      <c r="E44" s="20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5.75" customHeight="1">
      <c r="A45" s="13"/>
      <c r="B45" s="22"/>
      <c r="C45" s="20"/>
      <c r="D45" s="20"/>
      <c r="E45" s="20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5.75" customHeight="1">
      <c r="A46" s="13"/>
      <c r="B46" s="22"/>
      <c r="C46" s="20"/>
      <c r="D46" s="20"/>
      <c r="E46" s="20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5.75" customHeight="1">
      <c r="A47" s="13"/>
      <c r="B47" s="22"/>
      <c r="C47" s="20"/>
      <c r="D47" s="20"/>
      <c r="E47" s="20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5.75" customHeight="1">
      <c r="A48" s="13"/>
      <c r="B48" s="22"/>
      <c r="C48" s="20"/>
      <c r="D48" s="20"/>
      <c r="E48" s="20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5.75" customHeight="1">
      <c r="A49" s="13"/>
      <c r="B49" s="22"/>
      <c r="C49" s="20"/>
      <c r="D49" s="20"/>
      <c r="E49" s="20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5.75" customHeight="1">
      <c r="A50" s="13"/>
      <c r="B50" s="22"/>
      <c r="C50" s="20"/>
      <c r="D50" s="20"/>
      <c r="E50" s="20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5.75" customHeight="1">
      <c r="A51" s="13"/>
      <c r="B51" s="22"/>
      <c r="C51" s="20"/>
      <c r="D51" s="20"/>
      <c r="E51" s="20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5.75" customHeight="1">
      <c r="A52" s="13"/>
      <c r="B52" s="22"/>
      <c r="C52" s="20"/>
      <c r="D52" s="20"/>
      <c r="E52" s="20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5.75" customHeight="1">
      <c r="A53" s="13"/>
      <c r="B53" s="22"/>
      <c r="C53" s="20"/>
      <c r="D53" s="20"/>
      <c r="E53" s="20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5.75" customHeight="1">
      <c r="A54" s="13"/>
      <c r="B54" s="22"/>
      <c r="C54" s="20"/>
      <c r="D54" s="20"/>
      <c r="E54" s="20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5.75" customHeight="1">
      <c r="A55" s="13"/>
      <c r="B55" s="22"/>
      <c r="C55" s="20"/>
      <c r="D55" s="20"/>
      <c r="E55" s="20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5.75" customHeight="1">
      <c r="A56" s="13"/>
      <c r="B56" s="22"/>
      <c r="C56" s="20"/>
      <c r="D56" s="20"/>
      <c r="E56" s="20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5.75" customHeight="1">
      <c r="A57" s="13"/>
      <c r="B57" s="22"/>
      <c r="C57" s="20"/>
      <c r="D57" s="20"/>
      <c r="E57" s="20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5.75" customHeight="1">
      <c r="A58" s="13"/>
      <c r="B58" s="22"/>
      <c r="C58" s="20"/>
      <c r="D58" s="20"/>
      <c r="E58" s="20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5.75" customHeight="1">
      <c r="A59" s="13"/>
      <c r="B59" s="22"/>
      <c r="C59" s="20"/>
      <c r="D59" s="20"/>
      <c r="E59" s="20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5.75" customHeight="1">
      <c r="A60" s="13"/>
      <c r="B60" s="22"/>
      <c r="C60" s="20"/>
      <c r="D60" s="20"/>
      <c r="E60" s="20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5.75" customHeight="1">
      <c r="A61" s="13"/>
      <c r="B61" s="22"/>
      <c r="C61" s="20"/>
      <c r="D61" s="20"/>
      <c r="E61" s="20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5.75" customHeight="1">
      <c r="A62" s="13"/>
      <c r="B62" s="22"/>
      <c r="C62" s="20"/>
      <c r="D62" s="20"/>
      <c r="E62" s="20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15.75" customHeight="1">
      <c r="A63" s="13"/>
      <c r="B63" s="22"/>
      <c r="C63" s="20"/>
      <c r="D63" s="20"/>
      <c r="E63" s="20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5.75" customHeight="1">
      <c r="A64" s="13"/>
      <c r="B64" s="22"/>
      <c r="C64" s="20"/>
      <c r="D64" s="20"/>
      <c r="E64" s="20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5.75" customHeight="1">
      <c r="A65" s="13"/>
      <c r="B65" s="22"/>
      <c r="C65" s="20"/>
      <c r="D65" s="20"/>
      <c r="E65" s="20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5.75" customHeight="1">
      <c r="A66" s="13"/>
      <c r="B66" s="22"/>
      <c r="C66" s="20"/>
      <c r="D66" s="20"/>
      <c r="E66" s="20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5.75" customHeight="1">
      <c r="A67" s="13"/>
      <c r="B67" s="22"/>
      <c r="C67" s="20"/>
      <c r="D67" s="20"/>
      <c r="E67" s="20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5.75" customHeight="1">
      <c r="A68" s="13"/>
      <c r="B68" s="22"/>
      <c r="C68" s="20"/>
      <c r="D68" s="20"/>
      <c r="E68" s="20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5.75" customHeight="1">
      <c r="A69" s="13"/>
      <c r="B69" s="22"/>
      <c r="C69" s="20"/>
      <c r="D69" s="20"/>
      <c r="E69" s="20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5.75" customHeight="1">
      <c r="A70" s="13"/>
      <c r="B70" s="22"/>
      <c r="C70" s="20"/>
      <c r="D70" s="20"/>
      <c r="E70" s="20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5.75" customHeight="1">
      <c r="A71" s="13"/>
      <c r="B71" s="22"/>
      <c r="C71" s="20"/>
      <c r="D71" s="20"/>
      <c r="E71" s="20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5.75" customHeight="1">
      <c r="A72" s="13"/>
      <c r="B72" s="22"/>
      <c r="C72" s="20"/>
      <c r="D72" s="20"/>
      <c r="E72" s="20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5.75" customHeight="1">
      <c r="A73" s="13"/>
      <c r="B73" s="22"/>
      <c r="C73" s="20"/>
      <c r="D73" s="20"/>
      <c r="E73" s="20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5.75" customHeight="1">
      <c r="A74" s="13"/>
      <c r="B74" s="22"/>
      <c r="C74" s="20"/>
      <c r="D74" s="20"/>
      <c r="E74" s="20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5.75" customHeight="1">
      <c r="A75" s="13"/>
      <c r="B75" s="22"/>
      <c r="C75" s="20"/>
      <c r="D75" s="20"/>
      <c r="E75" s="20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5.75" customHeight="1">
      <c r="A76" s="13"/>
      <c r="B76" s="22"/>
      <c r="C76" s="20"/>
      <c r="D76" s="20"/>
      <c r="E76" s="20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5.75" customHeight="1">
      <c r="A77" s="13"/>
      <c r="B77" s="22"/>
      <c r="C77" s="20"/>
      <c r="D77" s="20"/>
      <c r="E77" s="20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15.75" customHeight="1">
      <c r="A78" s="13"/>
      <c r="B78" s="22"/>
      <c r="C78" s="20"/>
      <c r="D78" s="20"/>
      <c r="E78" s="20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15.75" customHeight="1">
      <c r="A79" s="13"/>
      <c r="B79" s="22"/>
      <c r="C79" s="20"/>
      <c r="D79" s="20"/>
      <c r="E79" s="20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15.75" customHeight="1">
      <c r="A80" s="13"/>
      <c r="B80" s="22"/>
      <c r="C80" s="20"/>
      <c r="D80" s="20"/>
      <c r="E80" s="20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5.75" customHeight="1">
      <c r="A81" s="13"/>
      <c r="B81" s="22"/>
      <c r="C81" s="20"/>
      <c r="D81" s="20"/>
      <c r="E81" s="20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15.75" customHeight="1">
      <c r="A82" s="13"/>
      <c r="B82" s="22"/>
      <c r="C82" s="20"/>
      <c r="D82" s="20"/>
      <c r="E82" s="20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5.75" customHeight="1">
      <c r="A83" s="13"/>
      <c r="B83" s="22"/>
      <c r="C83" s="20"/>
      <c r="D83" s="20"/>
      <c r="E83" s="20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5.75" customHeight="1">
      <c r="A84" s="13"/>
      <c r="B84" s="22"/>
      <c r="C84" s="20"/>
      <c r="D84" s="20"/>
      <c r="E84" s="20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5.75" customHeight="1">
      <c r="A85" s="13"/>
      <c r="B85" s="22"/>
      <c r="C85" s="20"/>
      <c r="D85" s="20"/>
      <c r="E85" s="20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5.75" customHeight="1">
      <c r="A86" s="13"/>
      <c r="B86" s="22"/>
      <c r="C86" s="20"/>
      <c r="D86" s="20"/>
      <c r="E86" s="20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15.75" customHeight="1">
      <c r="A87" s="13"/>
      <c r="B87" s="22"/>
      <c r="C87" s="20"/>
      <c r="D87" s="20"/>
      <c r="E87" s="20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5.75" customHeight="1">
      <c r="A88" s="13"/>
      <c r="B88" s="22"/>
      <c r="C88" s="20"/>
      <c r="D88" s="20"/>
      <c r="E88" s="20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5.75" customHeight="1">
      <c r="A89" s="13"/>
      <c r="B89" s="22"/>
      <c r="C89" s="20"/>
      <c r="D89" s="20"/>
      <c r="E89" s="20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5.75" customHeight="1">
      <c r="A90" s="13"/>
      <c r="B90" s="22"/>
      <c r="C90" s="20"/>
      <c r="D90" s="20"/>
      <c r="E90" s="20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ht="15.75" customHeight="1">
      <c r="A91" s="13"/>
      <c r="B91" s="22"/>
      <c r="C91" s="20"/>
      <c r="D91" s="20"/>
      <c r="E91" s="20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15.75" customHeight="1">
      <c r="A92" s="13"/>
      <c r="B92" s="22"/>
      <c r="C92" s="20"/>
      <c r="D92" s="20"/>
      <c r="E92" s="20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5.75" customHeight="1">
      <c r="A93" s="13"/>
      <c r="B93" s="22"/>
      <c r="C93" s="20"/>
      <c r="D93" s="20"/>
      <c r="E93" s="20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15.75" customHeight="1">
      <c r="A94" s="13"/>
      <c r="B94" s="22"/>
      <c r="C94" s="20"/>
      <c r="D94" s="20"/>
      <c r="E94" s="20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5.75" customHeight="1">
      <c r="A95" s="13"/>
      <c r="B95" s="22"/>
      <c r="C95" s="20"/>
      <c r="D95" s="20"/>
      <c r="E95" s="20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5.75" customHeight="1">
      <c r="A96" s="13"/>
      <c r="B96" s="22"/>
      <c r="C96" s="20"/>
      <c r="D96" s="20"/>
      <c r="E96" s="20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5.75" customHeight="1">
      <c r="A97" s="13"/>
      <c r="B97" s="22"/>
      <c r="C97" s="20"/>
      <c r="D97" s="20"/>
      <c r="E97" s="20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5.75" customHeight="1">
      <c r="A98" s="13"/>
      <c r="B98" s="22"/>
      <c r="C98" s="20"/>
      <c r="D98" s="20"/>
      <c r="E98" s="20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5.75" customHeight="1">
      <c r="A99" s="13"/>
      <c r="B99" s="22"/>
      <c r="C99" s="20"/>
      <c r="D99" s="20"/>
      <c r="E99" s="20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5.75" customHeight="1">
      <c r="A100" s="13"/>
      <c r="B100" s="22"/>
      <c r="C100" s="20"/>
      <c r="D100" s="20"/>
      <c r="E100" s="20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15.75" customHeight="1">
      <c r="A101" s="13"/>
      <c r="B101" s="22"/>
      <c r="C101" s="20"/>
      <c r="D101" s="20"/>
      <c r="E101" s="20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ht="15.75" customHeight="1">
      <c r="A102" s="13"/>
      <c r="B102" s="22"/>
      <c r="C102" s="20"/>
      <c r="D102" s="20"/>
      <c r="E102" s="20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15.75" customHeight="1">
      <c r="A103" s="13"/>
      <c r="B103" s="22"/>
      <c r="C103" s="20"/>
      <c r="D103" s="20"/>
      <c r="E103" s="20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ht="15.75" customHeight="1">
      <c r="A104" s="13"/>
      <c r="B104" s="22"/>
      <c r="C104" s="20"/>
      <c r="D104" s="20"/>
      <c r="E104" s="20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ht="15.75" customHeight="1">
      <c r="A105" s="13"/>
      <c r="B105" s="22"/>
      <c r="C105" s="20"/>
      <c r="D105" s="20"/>
      <c r="E105" s="20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ht="15.75" customHeight="1">
      <c r="A106" s="13"/>
      <c r="B106" s="22"/>
      <c r="C106" s="20"/>
      <c r="D106" s="20"/>
      <c r="E106" s="20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ht="15.75" customHeight="1">
      <c r="A107" s="13"/>
      <c r="B107" s="22"/>
      <c r="C107" s="20"/>
      <c r="D107" s="20"/>
      <c r="E107" s="20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ht="15.75" customHeight="1">
      <c r="A108" s="13"/>
      <c r="B108" s="22"/>
      <c r="C108" s="20"/>
      <c r="D108" s="20"/>
      <c r="E108" s="20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ht="15.75" customHeight="1">
      <c r="A109" s="13"/>
      <c r="B109" s="22"/>
      <c r="C109" s="20"/>
      <c r="D109" s="20"/>
      <c r="E109" s="20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 ht="15.75" customHeight="1">
      <c r="A110" s="13"/>
      <c r="B110" s="22"/>
      <c r="C110" s="20"/>
      <c r="D110" s="20"/>
      <c r="E110" s="20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 ht="15.75" customHeight="1">
      <c r="A111" s="13"/>
      <c r="B111" s="22"/>
      <c r="C111" s="20"/>
      <c r="D111" s="20"/>
      <c r="E111" s="20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ht="15.75" customHeight="1">
      <c r="A112" s="13"/>
      <c r="B112" s="22"/>
      <c r="C112" s="20"/>
      <c r="D112" s="20"/>
      <c r="E112" s="20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ht="15.75" customHeight="1">
      <c r="A113" s="13"/>
      <c r="B113" s="22"/>
      <c r="C113" s="20"/>
      <c r="D113" s="20"/>
      <c r="E113" s="20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ht="15.75" customHeight="1">
      <c r="A114" s="13"/>
      <c r="B114" s="22"/>
      <c r="C114" s="20"/>
      <c r="D114" s="20"/>
      <c r="E114" s="20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ht="15.75" customHeight="1">
      <c r="A115" s="13"/>
      <c r="B115" s="22"/>
      <c r="C115" s="20"/>
      <c r="D115" s="20"/>
      <c r="E115" s="20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ht="15.75" customHeight="1">
      <c r="A116" s="13"/>
      <c r="B116" s="22"/>
      <c r="C116" s="20"/>
      <c r="D116" s="20"/>
      <c r="E116" s="20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ht="15.75" customHeight="1">
      <c r="A117" s="13"/>
      <c r="B117" s="22"/>
      <c r="C117" s="20"/>
      <c r="D117" s="20"/>
      <c r="E117" s="20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ht="15.75" customHeight="1">
      <c r="A118" s="13"/>
      <c r="B118" s="22"/>
      <c r="C118" s="20"/>
      <c r="D118" s="20"/>
      <c r="E118" s="20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ht="15.75" customHeight="1">
      <c r="A119" s="13"/>
      <c r="B119" s="22"/>
      <c r="C119" s="20"/>
      <c r="D119" s="20"/>
      <c r="E119" s="20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 ht="15.75" customHeight="1">
      <c r="A120" s="13"/>
      <c r="B120" s="22"/>
      <c r="C120" s="20"/>
      <c r="D120" s="20"/>
      <c r="E120" s="20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 ht="15.75" customHeight="1">
      <c r="A121" s="13"/>
      <c r="B121" s="22"/>
      <c r="C121" s="20"/>
      <c r="D121" s="20"/>
      <c r="E121" s="20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 ht="15.75" customHeight="1">
      <c r="A122" s="13"/>
      <c r="B122" s="22"/>
      <c r="C122" s="20"/>
      <c r="D122" s="20"/>
      <c r="E122" s="20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 ht="15.75" customHeight="1">
      <c r="A123" s="13"/>
      <c r="B123" s="22"/>
      <c r="C123" s="20"/>
      <c r="D123" s="20"/>
      <c r="E123" s="20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ht="15.75" customHeight="1">
      <c r="A124" s="13"/>
      <c r="B124" s="22"/>
      <c r="C124" s="20"/>
      <c r="D124" s="20"/>
      <c r="E124" s="20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 ht="15.75" customHeight="1">
      <c r="A125" s="13"/>
      <c r="B125" s="22"/>
      <c r="C125" s="20"/>
      <c r="D125" s="20"/>
      <c r="E125" s="20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ht="15.75" customHeight="1">
      <c r="A126" s="13"/>
      <c r="B126" s="22"/>
      <c r="C126" s="20"/>
      <c r="D126" s="20"/>
      <c r="E126" s="20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ht="15.75" customHeight="1">
      <c r="A127" s="13"/>
      <c r="B127" s="22"/>
      <c r="C127" s="20"/>
      <c r="D127" s="20"/>
      <c r="E127" s="20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 ht="15.75" customHeight="1">
      <c r="A128" s="13"/>
      <c r="B128" s="22"/>
      <c r="C128" s="20"/>
      <c r="D128" s="20"/>
      <c r="E128" s="20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 ht="15.75" customHeight="1">
      <c r="A129" s="13"/>
      <c r="B129" s="22"/>
      <c r="C129" s="20"/>
      <c r="D129" s="20"/>
      <c r="E129" s="20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ht="15.75" customHeight="1">
      <c r="A130" s="13"/>
      <c r="B130" s="22"/>
      <c r="C130" s="20"/>
      <c r="D130" s="20"/>
      <c r="E130" s="20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 ht="15.75" customHeight="1">
      <c r="A131" s="13"/>
      <c r="B131" s="22"/>
      <c r="C131" s="20"/>
      <c r="D131" s="20"/>
      <c r="E131" s="20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ht="15.75" customHeight="1">
      <c r="A132" s="13"/>
      <c r="B132" s="22"/>
      <c r="C132" s="20"/>
      <c r="D132" s="20"/>
      <c r="E132" s="20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ht="15.75" customHeight="1">
      <c r="A133" s="13"/>
      <c r="B133" s="22"/>
      <c r="C133" s="20"/>
      <c r="D133" s="20"/>
      <c r="E133" s="20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 ht="15.75" customHeight="1">
      <c r="A134" s="13"/>
      <c r="B134" s="22"/>
      <c r="C134" s="20"/>
      <c r="D134" s="20"/>
      <c r="E134" s="20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ht="15.75" customHeight="1">
      <c r="A135" s="13"/>
      <c r="B135" s="22"/>
      <c r="C135" s="20"/>
      <c r="D135" s="20"/>
      <c r="E135" s="20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ht="15.75" customHeight="1">
      <c r="A136" s="13"/>
      <c r="B136" s="22"/>
      <c r="C136" s="20"/>
      <c r="D136" s="20"/>
      <c r="E136" s="20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ht="15.75" customHeight="1">
      <c r="A137" s="13"/>
      <c r="B137" s="22"/>
      <c r="C137" s="20"/>
      <c r="D137" s="20"/>
      <c r="E137" s="20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ht="15.75" customHeight="1">
      <c r="A138" s="13"/>
      <c r="B138" s="22"/>
      <c r="C138" s="20"/>
      <c r="D138" s="20"/>
      <c r="E138" s="20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 ht="15.75" customHeight="1">
      <c r="A139" s="13"/>
      <c r="B139" s="22"/>
      <c r="C139" s="20"/>
      <c r="D139" s="20"/>
      <c r="E139" s="20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ht="15.75" customHeight="1">
      <c r="A140" s="13"/>
      <c r="B140" s="22"/>
      <c r="C140" s="20"/>
      <c r="D140" s="20"/>
      <c r="E140" s="20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ht="15.75" customHeight="1">
      <c r="A141" s="13"/>
      <c r="B141" s="22"/>
      <c r="C141" s="20"/>
      <c r="D141" s="20"/>
      <c r="E141" s="20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ht="15.75" customHeight="1">
      <c r="A142" s="13"/>
      <c r="B142" s="22"/>
      <c r="C142" s="20"/>
      <c r="D142" s="20"/>
      <c r="E142" s="20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ht="15.75" customHeight="1">
      <c r="A143" s="13"/>
      <c r="B143" s="22"/>
      <c r="C143" s="20"/>
      <c r="D143" s="20"/>
      <c r="E143" s="20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ht="15.75" customHeight="1">
      <c r="A144" s="13"/>
      <c r="B144" s="22"/>
      <c r="C144" s="20"/>
      <c r="D144" s="20"/>
      <c r="E144" s="20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ht="15.75" customHeight="1">
      <c r="A145" s="13"/>
      <c r="B145" s="22"/>
      <c r="C145" s="20"/>
      <c r="D145" s="20"/>
      <c r="E145" s="20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ht="15.75" customHeight="1">
      <c r="A146" s="13"/>
      <c r="B146" s="22"/>
      <c r="C146" s="20"/>
      <c r="D146" s="20"/>
      <c r="E146" s="20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ht="15.75" customHeight="1">
      <c r="A147" s="13"/>
      <c r="B147" s="22"/>
      <c r="C147" s="20"/>
      <c r="D147" s="20"/>
      <c r="E147" s="20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ht="15.75" customHeight="1">
      <c r="A148" s="13"/>
      <c r="B148" s="22"/>
      <c r="C148" s="20"/>
      <c r="D148" s="20"/>
      <c r="E148" s="20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ht="15.75" customHeight="1">
      <c r="A149" s="13"/>
      <c r="B149" s="22"/>
      <c r="C149" s="20"/>
      <c r="D149" s="20"/>
      <c r="E149" s="20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ht="15.75" customHeight="1">
      <c r="A150" s="13"/>
      <c r="B150" s="22"/>
      <c r="C150" s="20"/>
      <c r="D150" s="20"/>
      <c r="E150" s="20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ht="15.75" customHeight="1">
      <c r="A151" s="13"/>
      <c r="B151" s="22"/>
      <c r="C151" s="20"/>
      <c r="D151" s="20"/>
      <c r="E151" s="20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ht="15.75" customHeight="1">
      <c r="A152" s="13"/>
      <c r="B152" s="22"/>
      <c r="C152" s="20"/>
      <c r="D152" s="20"/>
      <c r="E152" s="20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ht="15.75" customHeight="1">
      <c r="A153" s="13"/>
      <c r="B153" s="22"/>
      <c r="C153" s="20"/>
      <c r="D153" s="20"/>
      <c r="E153" s="20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ht="15.75" customHeight="1">
      <c r="A154" s="13"/>
      <c r="B154" s="22"/>
      <c r="C154" s="20"/>
      <c r="D154" s="20"/>
      <c r="E154" s="20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 ht="15.75" customHeight="1">
      <c r="A155" s="13"/>
      <c r="B155" s="22"/>
      <c r="C155" s="20"/>
      <c r="D155" s="20"/>
      <c r="E155" s="20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 ht="15.75" customHeight="1">
      <c r="A156" s="13"/>
      <c r="B156" s="22"/>
      <c r="C156" s="20"/>
      <c r="D156" s="20"/>
      <c r="E156" s="20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ht="15.75" customHeight="1">
      <c r="A157" s="13"/>
      <c r="B157" s="22"/>
      <c r="C157" s="20"/>
      <c r="D157" s="20"/>
      <c r="E157" s="20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ht="15.75" customHeight="1">
      <c r="A158" s="13"/>
      <c r="B158" s="22"/>
      <c r="C158" s="20"/>
      <c r="D158" s="20"/>
      <c r="E158" s="20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ht="15.75" customHeight="1">
      <c r="A159" s="13"/>
      <c r="B159" s="22"/>
      <c r="C159" s="20"/>
      <c r="D159" s="20"/>
      <c r="E159" s="20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 ht="15.75" customHeight="1">
      <c r="A160" s="13"/>
      <c r="B160" s="22"/>
      <c r="C160" s="20"/>
      <c r="D160" s="20"/>
      <c r="E160" s="20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 ht="15.75" customHeight="1">
      <c r="A161" s="13"/>
      <c r="B161" s="22"/>
      <c r="C161" s="20"/>
      <c r="D161" s="20"/>
      <c r="E161" s="20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15" ht="15.75" customHeight="1">
      <c r="A162" s="13"/>
      <c r="B162" s="22"/>
      <c r="C162" s="20"/>
      <c r="D162" s="20"/>
      <c r="E162" s="20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ht="15.75" customHeight="1">
      <c r="A163" s="13"/>
      <c r="B163" s="22"/>
      <c r="C163" s="20"/>
      <c r="D163" s="20"/>
      <c r="E163" s="20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ht="15.75" customHeight="1">
      <c r="A164" s="13"/>
      <c r="B164" s="22"/>
      <c r="C164" s="20"/>
      <c r="D164" s="20"/>
      <c r="E164" s="20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ht="15.75" customHeight="1">
      <c r="A165" s="13"/>
      <c r="B165" s="22"/>
      <c r="C165" s="20"/>
      <c r="D165" s="20"/>
      <c r="E165" s="20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ht="15.75" customHeight="1">
      <c r="A166" s="13"/>
      <c r="B166" s="22"/>
      <c r="C166" s="20"/>
      <c r="D166" s="20"/>
      <c r="E166" s="20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ht="15.75" customHeight="1">
      <c r="A167" s="13"/>
      <c r="B167" s="22"/>
      <c r="C167" s="20"/>
      <c r="D167" s="20"/>
      <c r="E167" s="20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ht="15.75" customHeight="1">
      <c r="A168" s="13"/>
      <c r="B168" s="22"/>
      <c r="C168" s="20"/>
      <c r="D168" s="20"/>
      <c r="E168" s="20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ht="15.75" customHeight="1">
      <c r="A169" s="13"/>
      <c r="B169" s="22"/>
      <c r="C169" s="20"/>
      <c r="D169" s="20"/>
      <c r="E169" s="20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ht="15.75" customHeight="1">
      <c r="A170" s="13"/>
      <c r="B170" s="22"/>
      <c r="C170" s="20"/>
      <c r="D170" s="20"/>
      <c r="E170" s="20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15" ht="15.75" customHeight="1">
      <c r="A171" s="13"/>
      <c r="B171" s="22"/>
      <c r="C171" s="20"/>
      <c r="D171" s="20"/>
      <c r="E171" s="20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ht="15.75" customHeight="1">
      <c r="A172" s="13"/>
      <c r="B172" s="22"/>
      <c r="C172" s="20"/>
      <c r="D172" s="20"/>
      <c r="E172" s="20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ht="15.75" customHeight="1">
      <c r="A173" s="13"/>
      <c r="B173" s="22"/>
      <c r="C173" s="20"/>
      <c r="D173" s="20"/>
      <c r="E173" s="20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1:15" ht="15.75" customHeight="1">
      <c r="A174" s="13"/>
      <c r="B174" s="22"/>
      <c r="C174" s="20"/>
      <c r="D174" s="20"/>
      <c r="E174" s="20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1:15" ht="15.75" customHeight="1">
      <c r="A175" s="13"/>
      <c r="B175" s="22"/>
      <c r="C175" s="20"/>
      <c r="D175" s="20"/>
      <c r="E175" s="20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1:15" ht="15.75" customHeight="1">
      <c r="A176" s="13"/>
      <c r="B176" s="22"/>
      <c r="C176" s="20"/>
      <c r="D176" s="20"/>
      <c r="E176" s="20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1:15" ht="15.75" customHeight="1">
      <c r="A177" s="13"/>
      <c r="B177" s="22"/>
      <c r="C177" s="20"/>
      <c r="D177" s="20"/>
      <c r="E177" s="20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 ht="15.75" customHeight="1">
      <c r="A178" s="13"/>
      <c r="B178" s="22"/>
      <c r="C178" s="20"/>
      <c r="D178" s="20"/>
      <c r="E178" s="20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1:15" ht="15.75" customHeight="1">
      <c r="A179" s="13"/>
      <c r="B179" s="22"/>
      <c r="C179" s="20"/>
      <c r="D179" s="20"/>
      <c r="E179" s="20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1:15" ht="15.75" customHeight="1">
      <c r="A180" s="13"/>
      <c r="B180" s="22"/>
      <c r="C180" s="20"/>
      <c r="D180" s="20"/>
      <c r="E180" s="20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ht="15.75" customHeight="1">
      <c r="A181" s="13"/>
      <c r="B181" s="22"/>
      <c r="C181" s="20"/>
      <c r="D181" s="20"/>
      <c r="E181" s="20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ht="15.75" customHeight="1">
      <c r="A182" s="13"/>
      <c r="B182" s="22"/>
      <c r="C182" s="20"/>
      <c r="D182" s="20"/>
      <c r="E182" s="20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ht="15.75" customHeight="1">
      <c r="A183" s="13"/>
      <c r="B183" s="22"/>
      <c r="C183" s="20"/>
      <c r="D183" s="20"/>
      <c r="E183" s="20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ht="15.75" customHeight="1">
      <c r="A184" s="13"/>
      <c r="B184" s="22"/>
      <c r="C184" s="20"/>
      <c r="D184" s="20"/>
      <c r="E184" s="20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ht="15.75" customHeight="1">
      <c r="A185" s="13"/>
      <c r="B185" s="22"/>
      <c r="C185" s="20"/>
      <c r="D185" s="20"/>
      <c r="E185" s="20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ht="15.75" customHeight="1">
      <c r="A186" s="13"/>
      <c r="B186" s="22"/>
      <c r="C186" s="20"/>
      <c r="D186" s="20"/>
      <c r="E186" s="20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ht="15.75" customHeight="1">
      <c r="A187" s="13"/>
      <c r="B187" s="22"/>
      <c r="C187" s="20"/>
      <c r="D187" s="20"/>
      <c r="E187" s="20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ht="15.75" customHeight="1">
      <c r="A188" s="13"/>
      <c r="B188" s="22"/>
      <c r="C188" s="20"/>
      <c r="D188" s="20"/>
      <c r="E188" s="20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ht="15.75" customHeight="1">
      <c r="A189" s="13"/>
      <c r="B189" s="22"/>
      <c r="C189" s="20"/>
      <c r="D189" s="20"/>
      <c r="E189" s="20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ht="15.75" customHeight="1">
      <c r="A190" s="13"/>
      <c r="B190" s="22"/>
      <c r="C190" s="20"/>
      <c r="D190" s="20"/>
      <c r="E190" s="20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 ht="15.75" customHeight="1">
      <c r="A191" s="13"/>
      <c r="B191" s="22"/>
      <c r="C191" s="20"/>
      <c r="D191" s="20"/>
      <c r="E191" s="20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1:15" ht="15.75" customHeight="1">
      <c r="A192" s="13"/>
      <c r="B192" s="22"/>
      <c r="C192" s="20"/>
      <c r="D192" s="20"/>
      <c r="E192" s="20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:15" ht="15.75" customHeight="1">
      <c r="A193" s="13"/>
      <c r="B193" s="22"/>
      <c r="C193" s="20"/>
      <c r="D193" s="20"/>
      <c r="E193" s="20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1:15" ht="15.75" customHeight="1">
      <c r="A194" s="13"/>
      <c r="B194" s="22"/>
      <c r="C194" s="20"/>
      <c r="D194" s="20"/>
      <c r="E194" s="20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1:15" ht="15.75" customHeight="1">
      <c r="A195" s="13"/>
      <c r="B195" s="22"/>
      <c r="C195" s="20"/>
      <c r="D195" s="20"/>
      <c r="E195" s="20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1:15" ht="15.75" customHeight="1">
      <c r="A196" s="13"/>
      <c r="B196" s="22"/>
      <c r="C196" s="20"/>
      <c r="D196" s="20"/>
      <c r="E196" s="20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1:15" ht="15.75" customHeight="1">
      <c r="A197" s="13"/>
      <c r="B197" s="22"/>
      <c r="C197" s="20"/>
      <c r="D197" s="20"/>
      <c r="E197" s="20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1:15" ht="15.75" customHeight="1">
      <c r="A198" s="13"/>
      <c r="B198" s="22"/>
      <c r="C198" s="20"/>
      <c r="D198" s="20"/>
      <c r="E198" s="20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1:15" ht="15.75" customHeight="1">
      <c r="A199" s="13"/>
      <c r="B199" s="22"/>
      <c r="C199" s="20"/>
      <c r="D199" s="20"/>
      <c r="E199" s="20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1:15" ht="15.75" customHeight="1">
      <c r="A200" s="13"/>
      <c r="B200" s="22"/>
      <c r="C200" s="20"/>
      <c r="D200" s="20"/>
      <c r="E200" s="20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1:15" ht="15.75" customHeight="1">
      <c r="A201" s="13"/>
      <c r="B201" s="22"/>
      <c r="C201" s="20"/>
      <c r="D201" s="20"/>
      <c r="E201" s="20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1:15" ht="15.75" customHeight="1">
      <c r="A202" s="13"/>
      <c r="B202" s="22"/>
      <c r="C202" s="20"/>
      <c r="D202" s="20"/>
      <c r="E202" s="20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1:15" ht="15.75" customHeight="1">
      <c r="A203" s="13"/>
      <c r="B203" s="22"/>
      <c r="C203" s="20"/>
      <c r="D203" s="20"/>
      <c r="E203" s="20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1:15" ht="15.75" customHeight="1">
      <c r="A204" s="13"/>
      <c r="B204" s="22"/>
      <c r="C204" s="20"/>
      <c r="D204" s="20"/>
      <c r="E204" s="20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1:15" ht="15.75" customHeight="1">
      <c r="A205" s="13"/>
      <c r="B205" s="22"/>
      <c r="C205" s="20"/>
      <c r="D205" s="20"/>
      <c r="E205" s="20"/>
      <c r="F205" s="13"/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1:15" ht="15.75" customHeight="1">
      <c r="A206" s="13"/>
      <c r="B206" s="22"/>
      <c r="C206" s="20"/>
      <c r="D206" s="20"/>
      <c r="E206" s="20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1:15" ht="15.75" customHeight="1">
      <c r="A207" s="13"/>
      <c r="B207" s="22"/>
      <c r="C207" s="20"/>
      <c r="D207" s="20"/>
      <c r="E207" s="20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1:15" ht="15.75" customHeight="1">
      <c r="A208" s="13"/>
      <c r="B208" s="22"/>
      <c r="C208" s="20"/>
      <c r="D208" s="20"/>
      <c r="E208" s="20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1:15" ht="15.75" customHeight="1">
      <c r="A209" s="13"/>
      <c r="B209" s="22"/>
      <c r="C209" s="20"/>
      <c r="D209" s="20"/>
      <c r="E209" s="20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1:15" ht="15.75" customHeight="1">
      <c r="A210" s="13"/>
      <c r="B210" s="22"/>
      <c r="C210" s="20"/>
      <c r="D210" s="20"/>
      <c r="E210" s="20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1:15" ht="15.75" customHeight="1">
      <c r="A211" s="13"/>
      <c r="B211" s="22"/>
      <c r="C211" s="20"/>
      <c r="D211" s="20"/>
      <c r="E211" s="20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1:15" ht="15.75" customHeight="1">
      <c r="A212" s="13"/>
      <c r="B212" s="22"/>
      <c r="C212" s="20"/>
      <c r="D212" s="20"/>
      <c r="E212" s="20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 ht="15.75" customHeight="1">
      <c r="A213" s="13"/>
      <c r="B213" s="22"/>
      <c r="C213" s="20"/>
      <c r="D213" s="20"/>
      <c r="E213" s="20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1:15" ht="15.75" customHeight="1">
      <c r="A214" s="13"/>
      <c r="B214" s="22"/>
      <c r="C214" s="20"/>
      <c r="D214" s="20"/>
      <c r="E214" s="20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 ht="15.75" customHeight="1">
      <c r="A215" s="13"/>
      <c r="B215" s="22"/>
      <c r="C215" s="20"/>
      <c r="D215" s="20"/>
      <c r="E215" s="20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1:15" ht="15.75" customHeight="1">
      <c r="A216" s="13"/>
      <c r="B216" s="22"/>
      <c r="C216" s="20"/>
      <c r="D216" s="20"/>
      <c r="E216" s="20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1:15" ht="15.75" customHeight="1">
      <c r="A217" s="13"/>
      <c r="B217" s="22"/>
      <c r="C217" s="20"/>
      <c r="D217" s="20"/>
      <c r="E217" s="20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 ht="15.75" customHeight="1">
      <c r="A218" s="13"/>
      <c r="B218" s="22"/>
      <c r="C218" s="20"/>
      <c r="D218" s="20"/>
      <c r="E218" s="20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1:15" ht="15.75" customHeight="1">
      <c r="A219" s="13"/>
      <c r="B219" s="22"/>
      <c r="C219" s="20"/>
      <c r="D219" s="20"/>
      <c r="E219" s="20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1:15" ht="15.75" customHeight="1">
      <c r="A220" s="13"/>
      <c r="B220" s="22"/>
      <c r="C220" s="20"/>
      <c r="D220" s="20"/>
      <c r="E220" s="20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1:15" ht="15.75" customHeight="1">
      <c r="A221" s="13"/>
      <c r="B221" s="22"/>
      <c r="C221" s="20"/>
      <c r="D221" s="20"/>
      <c r="E221" s="20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5.75" customHeight="1">
      <c r="A222" s="13"/>
      <c r="B222" s="22"/>
      <c r="C222" s="20"/>
      <c r="D222" s="20"/>
      <c r="E222" s="20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5.75" customHeight="1">
      <c r="A223" s="13"/>
      <c r="B223" s="22"/>
      <c r="C223" s="20"/>
      <c r="D223" s="20"/>
      <c r="E223" s="20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5.75" customHeight="1">
      <c r="A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5.75" customHeight="1">
      <c r="A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5.75" customHeight="1">
      <c r="A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5.75" customHeight="1">
      <c r="A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5.75" customHeight="1">
      <c r="A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5.75" customHeight="1">
      <c r="A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5.75" customHeight="1">
      <c r="A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5.75" customHeight="1">
      <c r="A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5.75" customHeight="1">
      <c r="A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5.75" customHeight="1">
      <c r="A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5.75" customHeight="1">
      <c r="A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5.75" customHeight="1">
      <c r="A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5.75" customHeight="1">
      <c r="A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5.75" customHeight="1">
      <c r="A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5.75" customHeight="1">
      <c r="A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5.75" customHeight="1">
      <c r="A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5.75" customHeight="1">
      <c r="A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5.75" customHeight="1">
      <c r="A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5.75" customHeight="1">
      <c r="A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5.75" customHeight="1">
      <c r="A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5.75" customHeight="1">
      <c r="A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5.75" customHeight="1">
      <c r="A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5.75" customHeight="1">
      <c r="A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5.75" customHeight="1">
      <c r="A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5.75" customHeight="1">
      <c r="A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5.75" customHeight="1">
      <c r="A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5.75" customHeight="1">
      <c r="A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5.75" customHeight="1">
      <c r="A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5.75" customHeight="1">
      <c r="A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5.75" customHeight="1">
      <c r="A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5.75" customHeight="1">
      <c r="A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5.75" customHeight="1">
      <c r="A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5.75" customHeight="1">
      <c r="A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5.75" customHeight="1">
      <c r="A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5.75" customHeight="1">
      <c r="A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5.75" customHeight="1">
      <c r="A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5.75" customHeight="1">
      <c r="A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5.75" customHeight="1">
      <c r="A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5.75" customHeight="1">
      <c r="A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5.75" customHeight="1">
      <c r="A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5.75" customHeight="1">
      <c r="A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5.75" customHeight="1">
      <c r="A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5.75" customHeight="1">
      <c r="A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5.75" customHeight="1">
      <c r="A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5.75" customHeight="1">
      <c r="A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5.75" customHeight="1">
      <c r="A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5.75" customHeight="1">
      <c r="A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5.75" customHeight="1">
      <c r="A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5.75" customHeight="1">
      <c r="A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5.75" customHeight="1">
      <c r="A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5.75" customHeight="1">
      <c r="A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5.75" customHeight="1">
      <c r="A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5.75" customHeight="1">
      <c r="A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5.75" customHeight="1">
      <c r="A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5.75" customHeight="1">
      <c r="A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5.75" customHeight="1">
      <c r="A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5.75" customHeight="1">
      <c r="A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5.75" customHeight="1">
      <c r="A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5.75" customHeight="1">
      <c r="A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5.75" customHeight="1">
      <c r="A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5.75" customHeight="1">
      <c r="A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5.75" customHeight="1">
      <c r="A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5.75" customHeight="1">
      <c r="A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5.75" customHeight="1">
      <c r="A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5.75" customHeight="1">
      <c r="A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5.75" customHeight="1">
      <c r="A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5.75" customHeight="1">
      <c r="A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5.75" customHeight="1">
      <c r="A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5.75" customHeight="1">
      <c r="A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5.75" customHeight="1">
      <c r="A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5.75" customHeight="1">
      <c r="A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5.75" customHeight="1">
      <c r="A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5.75" customHeight="1">
      <c r="A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5.75" customHeight="1">
      <c r="A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5.75" customHeight="1">
      <c r="A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5.75" customHeight="1">
      <c r="A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5.75" customHeight="1">
      <c r="A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5.75" customHeight="1">
      <c r="A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5.75" customHeight="1">
      <c r="A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5.75" customHeight="1">
      <c r="A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5.75" customHeight="1">
      <c r="A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5.75" customHeight="1">
      <c r="A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5.75" customHeight="1">
      <c r="A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5.75" customHeight="1">
      <c r="A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5.75" customHeight="1">
      <c r="A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5.75" customHeight="1">
      <c r="A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5.75" customHeight="1">
      <c r="A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5.75" customHeight="1">
      <c r="A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5.75" customHeight="1">
      <c r="A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5.75" customHeight="1">
      <c r="A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5.75" customHeight="1">
      <c r="A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5.75" customHeight="1">
      <c r="A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5.75" customHeight="1">
      <c r="A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5.75" customHeight="1">
      <c r="A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5.75" customHeight="1">
      <c r="A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5.75" customHeight="1">
      <c r="A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5.75" customHeight="1">
      <c r="A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5.75" customHeight="1">
      <c r="A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5.75" customHeight="1">
      <c r="A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5.75" customHeight="1">
      <c r="A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5.75" customHeight="1">
      <c r="A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5.75" customHeight="1">
      <c r="A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5.75" customHeight="1">
      <c r="A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5.75" customHeight="1">
      <c r="A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5.75" customHeight="1">
      <c r="A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5.75" customHeight="1">
      <c r="A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5.75" customHeight="1">
      <c r="A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5.75" customHeight="1">
      <c r="A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5.75" customHeight="1">
      <c r="A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5.75" customHeight="1">
      <c r="A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5.75" customHeight="1">
      <c r="A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5.75" customHeight="1">
      <c r="A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5.75" customHeight="1">
      <c r="A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5.75" customHeight="1">
      <c r="A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5.75" customHeight="1">
      <c r="A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5.75" customHeight="1">
      <c r="A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5.75" customHeight="1">
      <c r="A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5.75" customHeight="1">
      <c r="A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5.75" customHeight="1">
      <c r="A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5.75" customHeight="1">
      <c r="A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5.75" customHeight="1">
      <c r="A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5.75" customHeight="1">
      <c r="A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5.75" customHeight="1">
      <c r="A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5.75" customHeight="1">
      <c r="A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5.75" customHeight="1">
      <c r="A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5.75" customHeight="1">
      <c r="A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5.75" customHeight="1">
      <c r="A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5.75" customHeight="1">
      <c r="A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5.75" customHeight="1">
      <c r="A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5.75" customHeight="1">
      <c r="A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5.75" customHeight="1">
      <c r="A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5.75" customHeight="1">
      <c r="A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5.75" customHeight="1">
      <c r="A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5.75" customHeight="1">
      <c r="A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5.75" customHeight="1">
      <c r="A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5.75" customHeight="1">
      <c r="A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5.75" customHeight="1">
      <c r="A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5.75" customHeight="1">
      <c r="A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5.75" customHeight="1">
      <c r="A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5.75" customHeight="1">
      <c r="A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5.75" customHeight="1">
      <c r="A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5.75" customHeight="1">
      <c r="A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5.75" customHeight="1">
      <c r="A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5.75" customHeight="1">
      <c r="A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5.75" customHeight="1">
      <c r="A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5.75" customHeight="1">
      <c r="A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5.75" customHeight="1">
      <c r="A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5.75" customHeight="1">
      <c r="A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5.75" customHeight="1">
      <c r="A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5.75" customHeight="1">
      <c r="A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5.75" customHeight="1">
      <c r="A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5.75" customHeight="1">
      <c r="A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5.75" customHeight="1">
      <c r="A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5.75" customHeight="1">
      <c r="A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5.75" customHeight="1">
      <c r="A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5.75" customHeight="1">
      <c r="A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5.75" customHeight="1">
      <c r="A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5.75" customHeight="1">
      <c r="A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5.75" customHeight="1">
      <c r="A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5.75" customHeight="1">
      <c r="A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5.75" customHeight="1">
      <c r="A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5.75" customHeight="1">
      <c r="A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5.75" customHeight="1">
      <c r="A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5.75" customHeight="1">
      <c r="A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5.75" customHeight="1">
      <c r="A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5.75" customHeight="1">
      <c r="A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5.75" customHeight="1">
      <c r="A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5.75" customHeight="1">
      <c r="A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5.75" customHeight="1">
      <c r="A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5.75" customHeight="1">
      <c r="A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5.75" customHeight="1">
      <c r="A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5.75" customHeight="1">
      <c r="A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5.75" customHeight="1">
      <c r="A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5.75" customHeight="1">
      <c r="A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5.75" customHeight="1">
      <c r="A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5.75" customHeight="1">
      <c r="A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5.75" customHeight="1">
      <c r="A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5.75" customHeight="1">
      <c r="A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5.75" customHeight="1">
      <c r="A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5.75" customHeight="1">
      <c r="A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5.75" customHeight="1">
      <c r="A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5.75" customHeight="1">
      <c r="A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5.75" customHeight="1">
      <c r="A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5.75" customHeight="1">
      <c r="A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5.75" customHeight="1">
      <c r="A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5.75" customHeight="1">
      <c r="A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5.75" customHeight="1">
      <c r="A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5.75" customHeight="1">
      <c r="A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5.75" customHeight="1">
      <c r="A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5.75" customHeight="1">
      <c r="A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5.75" customHeight="1">
      <c r="A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5.75" customHeight="1">
      <c r="A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5.75" customHeight="1">
      <c r="A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5.75" customHeight="1">
      <c r="A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5.75" customHeight="1">
      <c r="A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5.75" customHeight="1">
      <c r="A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5.75" customHeight="1">
      <c r="A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5.75" customHeight="1">
      <c r="A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5.75" customHeight="1">
      <c r="A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5.75" customHeight="1">
      <c r="A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5.75" customHeight="1">
      <c r="A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5.75" customHeight="1">
      <c r="A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5.75" customHeight="1">
      <c r="A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5.75" customHeight="1">
      <c r="A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5.75" customHeight="1">
      <c r="A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5.75" customHeight="1">
      <c r="A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5.75" customHeight="1">
      <c r="A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5.75" customHeight="1">
      <c r="A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5.75" customHeight="1">
      <c r="A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5.75" customHeight="1">
      <c r="A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5.75" customHeight="1">
      <c r="A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5.75" customHeight="1">
      <c r="A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5.75" customHeight="1">
      <c r="A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5.75" customHeight="1">
      <c r="A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5.75" customHeight="1">
      <c r="A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5.75" customHeight="1">
      <c r="A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5.75" customHeight="1">
      <c r="A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5.75" customHeight="1">
      <c r="A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5.75" customHeight="1">
      <c r="A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5.75" customHeight="1">
      <c r="A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5.75" customHeight="1">
      <c r="A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5.75" customHeight="1">
      <c r="A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5.75" customHeight="1">
      <c r="A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5.75" customHeight="1">
      <c r="A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5.75" customHeight="1">
      <c r="A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5.75" customHeight="1">
      <c r="A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5.75" customHeight="1">
      <c r="A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5.75" customHeight="1">
      <c r="A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5.75" customHeight="1">
      <c r="A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5.75" customHeight="1">
      <c r="A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5.75" customHeight="1">
      <c r="A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5.75" customHeight="1">
      <c r="A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5.75" customHeight="1">
      <c r="A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5.75" customHeight="1">
      <c r="A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5.75" customHeight="1">
      <c r="A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5.75" customHeight="1">
      <c r="A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5.75" customHeight="1">
      <c r="A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5.75" customHeight="1">
      <c r="A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5.75" customHeight="1">
      <c r="A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5.75" customHeight="1">
      <c r="A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5.75" customHeight="1">
      <c r="A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5.75" customHeight="1">
      <c r="A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5.75" customHeight="1">
      <c r="A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5.75" customHeight="1">
      <c r="A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5.75" customHeight="1">
      <c r="A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5.75" customHeight="1">
      <c r="A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5.75" customHeight="1">
      <c r="A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5.75" customHeight="1">
      <c r="A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5.75" customHeight="1">
      <c r="A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5.75" customHeight="1">
      <c r="A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5.75" customHeight="1">
      <c r="A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5.75" customHeight="1">
      <c r="A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5.75" customHeight="1">
      <c r="A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5.75" customHeight="1">
      <c r="A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5.75" customHeight="1">
      <c r="A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5.75" customHeight="1">
      <c r="A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5.75" customHeight="1">
      <c r="A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5.75" customHeight="1">
      <c r="A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5.75" customHeight="1">
      <c r="A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5.75" customHeight="1">
      <c r="A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5.75" customHeight="1">
      <c r="A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5.75" customHeight="1">
      <c r="A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5.75" customHeight="1">
      <c r="A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5.75" customHeight="1">
      <c r="A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5.75" customHeight="1">
      <c r="A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5.75" customHeight="1">
      <c r="A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5.75" customHeight="1">
      <c r="A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5.75" customHeight="1">
      <c r="A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5.75" customHeight="1">
      <c r="A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5.75" customHeight="1">
      <c r="A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5.75" customHeight="1">
      <c r="A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5.75" customHeight="1">
      <c r="A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5.75" customHeight="1">
      <c r="A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5.75" customHeight="1">
      <c r="A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5.75" customHeight="1">
      <c r="A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5.75" customHeight="1">
      <c r="A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5.75" customHeight="1">
      <c r="A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5.75" customHeight="1">
      <c r="A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5.75" customHeight="1">
      <c r="A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5.75" customHeight="1">
      <c r="A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5.75" customHeight="1">
      <c r="A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5.75" customHeight="1">
      <c r="A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5.75" customHeight="1">
      <c r="A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5.75" customHeight="1">
      <c r="A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5.75" customHeight="1">
      <c r="A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5.75" customHeight="1">
      <c r="A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5.75" customHeight="1">
      <c r="A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5.75" customHeight="1">
      <c r="A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5.75" customHeight="1">
      <c r="A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5.75" customHeight="1">
      <c r="A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5.75" customHeight="1">
      <c r="A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5.75" customHeight="1">
      <c r="A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5.75" customHeight="1">
      <c r="A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5.75" customHeight="1">
      <c r="A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5.75" customHeight="1">
      <c r="A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5.75" customHeight="1">
      <c r="A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5.75" customHeight="1">
      <c r="A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5.75" customHeight="1">
      <c r="A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5.75" customHeight="1">
      <c r="A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5.75" customHeight="1">
      <c r="A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5.75" customHeight="1">
      <c r="A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5.75" customHeight="1">
      <c r="A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5.75" customHeight="1">
      <c r="A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5.75" customHeight="1">
      <c r="A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5.75" customHeight="1">
      <c r="A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5.75" customHeight="1">
      <c r="A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5.75" customHeight="1">
      <c r="A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5.75" customHeight="1">
      <c r="A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5.75" customHeight="1">
      <c r="A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5.75" customHeight="1">
      <c r="A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5.75" customHeight="1">
      <c r="A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5.75" customHeight="1">
      <c r="A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5.75" customHeight="1">
      <c r="A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5.75" customHeight="1">
      <c r="A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5.75" customHeight="1">
      <c r="A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5.75" customHeight="1">
      <c r="A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5.75" customHeight="1">
      <c r="A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5.75" customHeight="1">
      <c r="A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5.75" customHeight="1">
      <c r="A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5.75" customHeight="1">
      <c r="A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5.75" customHeight="1">
      <c r="A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5.75" customHeight="1">
      <c r="A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5.75" customHeight="1">
      <c r="A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5.75" customHeight="1">
      <c r="A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5.75" customHeight="1">
      <c r="A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5.75" customHeight="1">
      <c r="A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5.75" customHeight="1">
      <c r="A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5.75" customHeight="1">
      <c r="A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5.75" customHeight="1">
      <c r="A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5.75" customHeight="1">
      <c r="A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5.75" customHeight="1">
      <c r="A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5.75" customHeight="1">
      <c r="A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5.75" customHeight="1">
      <c r="A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5.75" customHeight="1">
      <c r="A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5.75" customHeight="1">
      <c r="A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5.75" customHeight="1">
      <c r="A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5.75" customHeight="1">
      <c r="A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5.75" customHeight="1">
      <c r="A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5.75" customHeight="1">
      <c r="A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5.75" customHeight="1">
      <c r="A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5.75" customHeight="1">
      <c r="A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5.75" customHeight="1">
      <c r="A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5.75" customHeight="1">
      <c r="A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5.75" customHeight="1">
      <c r="A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5.75" customHeight="1">
      <c r="A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5.75" customHeight="1">
      <c r="A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5.75" customHeight="1">
      <c r="A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5.75" customHeight="1">
      <c r="A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5.75" customHeight="1">
      <c r="A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5.75" customHeight="1">
      <c r="A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5.75" customHeight="1">
      <c r="A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5.75" customHeight="1">
      <c r="A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5.75" customHeight="1">
      <c r="A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5.75" customHeight="1">
      <c r="A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5.75" customHeight="1">
      <c r="A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5.75" customHeight="1">
      <c r="A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5.75" customHeight="1">
      <c r="A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5.75" customHeight="1">
      <c r="A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5.75" customHeight="1">
      <c r="A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5.75" customHeight="1">
      <c r="A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5.75" customHeight="1">
      <c r="A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5.75" customHeight="1">
      <c r="A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5.75" customHeight="1">
      <c r="A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5.75" customHeight="1">
      <c r="A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5.75" customHeight="1">
      <c r="A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5.75" customHeight="1">
      <c r="A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5.75" customHeight="1">
      <c r="A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5.75" customHeight="1">
      <c r="A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5.75" customHeight="1">
      <c r="A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5.75" customHeight="1">
      <c r="A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5.75" customHeight="1">
      <c r="A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5.75" customHeight="1">
      <c r="A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5.75" customHeight="1">
      <c r="A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5.75" customHeight="1">
      <c r="A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5.75" customHeight="1">
      <c r="A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5.75" customHeight="1">
      <c r="A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5.75" customHeight="1">
      <c r="A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5.75" customHeight="1">
      <c r="A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5.75" customHeight="1">
      <c r="A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5.75" customHeight="1">
      <c r="A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5.75" customHeight="1">
      <c r="A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5.75" customHeight="1">
      <c r="A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5.75" customHeight="1">
      <c r="A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5.75" customHeight="1">
      <c r="A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5.75" customHeight="1">
      <c r="A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5.75" customHeight="1">
      <c r="A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5.75" customHeight="1">
      <c r="A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5.75" customHeight="1">
      <c r="A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5.75" customHeight="1">
      <c r="A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5.75" customHeight="1">
      <c r="A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5.75" customHeight="1">
      <c r="A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5.75" customHeight="1">
      <c r="A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5.75" customHeight="1">
      <c r="A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5.75" customHeight="1">
      <c r="A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5.75" customHeight="1">
      <c r="A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5.75" customHeight="1">
      <c r="A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5.75" customHeight="1">
      <c r="A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5.75" customHeight="1">
      <c r="A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5.75" customHeight="1">
      <c r="A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5.75" customHeight="1">
      <c r="A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5.75" customHeight="1">
      <c r="A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5.75" customHeight="1">
      <c r="A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5.75" customHeight="1">
      <c r="A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5.75" customHeight="1">
      <c r="A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5.75" customHeight="1">
      <c r="A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5.75" customHeight="1">
      <c r="A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5.75" customHeight="1">
      <c r="A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5.75" customHeight="1">
      <c r="A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5.75" customHeight="1">
      <c r="A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5.75" customHeight="1">
      <c r="A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5.75" customHeight="1">
      <c r="A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5.75" customHeight="1">
      <c r="A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5.75" customHeight="1">
      <c r="A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5.75" customHeight="1">
      <c r="A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5.75" customHeight="1">
      <c r="A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5.75" customHeight="1">
      <c r="A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5.75" customHeight="1">
      <c r="A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5.75" customHeight="1">
      <c r="A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5.75" customHeight="1">
      <c r="A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5.75" customHeight="1">
      <c r="A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5.75" customHeight="1">
      <c r="A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5.75" customHeight="1">
      <c r="A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  <row r="646" spans="1:15" ht="15.75" customHeight="1">
      <c r="A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</row>
    <row r="647" spans="1:15" ht="15.75" customHeight="1">
      <c r="A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</row>
    <row r="648" spans="1:15" ht="15.75" customHeight="1">
      <c r="A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</row>
    <row r="649" spans="1:15" ht="15.75" customHeight="1">
      <c r="A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</row>
    <row r="650" spans="1:15" ht="15.75" customHeight="1">
      <c r="A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</row>
    <row r="651" spans="1:15" ht="15.75" customHeight="1">
      <c r="A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</row>
    <row r="652" spans="1:15" ht="15.75" customHeight="1">
      <c r="A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</row>
    <row r="653" spans="1:15" ht="15.75" customHeight="1">
      <c r="A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</row>
    <row r="654" spans="1:15" ht="15.75" customHeight="1">
      <c r="A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</row>
    <row r="655" spans="1:15" ht="15.75" customHeight="1">
      <c r="A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</row>
    <row r="656" spans="1:15" ht="15.75" customHeight="1">
      <c r="A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</row>
    <row r="657" spans="1:15" ht="15.75" customHeight="1">
      <c r="A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</row>
    <row r="658" spans="1:15" ht="15.75" customHeight="1">
      <c r="A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</row>
    <row r="659" spans="1:15" ht="15.75" customHeight="1">
      <c r="A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</row>
    <row r="660" spans="1:15" ht="15.75" customHeight="1">
      <c r="A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</row>
    <row r="661" spans="1:15" ht="15.75" customHeight="1">
      <c r="A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</row>
    <row r="662" spans="1:15" ht="15.75" customHeight="1">
      <c r="A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</row>
    <row r="663" spans="1:15" ht="15.75" customHeight="1">
      <c r="A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</row>
    <row r="664" spans="1:15" ht="15.75" customHeight="1">
      <c r="A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</row>
    <row r="665" spans="1:15" ht="15.75" customHeight="1">
      <c r="A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</row>
    <row r="666" spans="1:15" ht="15.75" customHeight="1">
      <c r="A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</row>
    <row r="667" spans="1:15" ht="15.75" customHeight="1">
      <c r="A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</row>
    <row r="668" spans="1:15" ht="15.75" customHeight="1">
      <c r="A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</row>
    <row r="669" spans="1:15" ht="15.75" customHeight="1">
      <c r="A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</row>
    <row r="670" spans="1:15" ht="15.75" customHeight="1">
      <c r="A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</row>
    <row r="671" spans="1:15" ht="15.75" customHeight="1">
      <c r="A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</row>
    <row r="672" spans="1:15" ht="15.75" customHeight="1">
      <c r="A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</row>
    <row r="673" spans="1:15" ht="15.75" customHeight="1">
      <c r="A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</row>
    <row r="674" spans="1:15" ht="15.75" customHeight="1">
      <c r="A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</row>
    <row r="675" spans="1:15" ht="15.75" customHeight="1">
      <c r="A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</row>
    <row r="676" spans="1:15" ht="15.75" customHeight="1">
      <c r="A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</row>
    <row r="677" spans="1:15" ht="15.75" customHeight="1">
      <c r="A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</row>
    <row r="678" spans="1:15" ht="15.75" customHeight="1">
      <c r="A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</row>
    <row r="679" spans="1:15" ht="15.75" customHeight="1">
      <c r="A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</row>
    <row r="680" spans="1:15" ht="15.75" customHeight="1">
      <c r="A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</row>
    <row r="681" spans="1:15" ht="15.75" customHeight="1">
      <c r="A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</row>
    <row r="682" spans="1:15" ht="15.75" customHeight="1">
      <c r="A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</row>
    <row r="683" spans="1:15" ht="15.75" customHeight="1">
      <c r="A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</row>
    <row r="684" spans="1:15" ht="15.75" customHeight="1">
      <c r="A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</row>
    <row r="685" spans="1:15" ht="15.75" customHeight="1">
      <c r="A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</row>
    <row r="686" spans="1:15" ht="15.75" customHeight="1">
      <c r="A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</row>
    <row r="687" spans="1:15" ht="15.75" customHeight="1">
      <c r="A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</row>
    <row r="688" spans="1:15" ht="15.75" customHeight="1">
      <c r="A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</row>
    <row r="689" spans="1:15" ht="15.75" customHeight="1">
      <c r="A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</row>
    <row r="690" spans="1:15" ht="15.75" customHeight="1">
      <c r="A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</row>
    <row r="691" spans="1:15" ht="15.75" customHeight="1">
      <c r="A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</row>
    <row r="692" spans="1:15" ht="15.75" customHeight="1">
      <c r="A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</row>
    <row r="693" spans="1:15" ht="15.75" customHeight="1">
      <c r="A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</row>
    <row r="694" spans="1:15" ht="15.75" customHeight="1">
      <c r="A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</row>
    <row r="695" spans="1:15" ht="15.75" customHeight="1">
      <c r="A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</row>
    <row r="696" spans="1:15" ht="15.75" customHeight="1">
      <c r="A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</row>
    <row r="697" spans="1:15" ht="15.75" customHeight="1">
      <c r="A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</row>
    <row r="698" spans="1:15" ht="15.75" customHeight="1">
      <c r="A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</row>
    <row r="699" spans="1:15" ht="15.75" customHeight="1">
      <c r="A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</row>
    <row r="700" spans="1:15" ht="15.75" customHeight="1">
      <c r="A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</row>
    <row r="701" spans="1:15" ht="15.75" customHeight="1">
      <c r="A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</row>
    <row r="702" spans="1:15" ht="15.75" customHeight="1">
      <c r="A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</row>
    <row r="703" spans="1:15" ht="15.75" customHeight="1">
      <c r="A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</row>
    <row r="704" spans="1:15" ht="15.75" customHeight="1">
      <c r="A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</row>
    <row r="705" spans="1:15" ht="15.75" customHeight="1">
      <c r="A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</row>
    <row r="706" spans="1:15" ht="15.75" customHeight="1">
      <c r="A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</row>
    <row r="707" spans="1:15" ht="15.75" customHeight="1">
      <c r="A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</row>
    <row r="708" spans="1:15" ht="15.75" customHeight="1">
      <c r="A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</row>
    <row r="709" spans="1:15" ht="15.75" customHeight="1">
      <c r="A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</row>
    <row r="710" spans="1:15" ht="15.75" customHeight="1">
      <c r="A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</row>
    <row r="711" spans="1:15" ht="15.75" customHeight="1">
      <c r="A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</row>
    <row r="712" spans="1:15" ht="15.75" customHeight="1">
      <c r="A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</row>
    <row r="713" spans="1:15" ht="15.75" customHeight="1">
      <c r="A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</row>
    <row r="714" spans="1:15" ht="15.75" customHeight="1">
      <c r="A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</row>
    <row r="715" spans="1:15" ht="15.75" customHeight="1">
      <c r="A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</row>
    <row r="716" spans="1:15" ht="15.75" customHeight="1">
      <c r="A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</row>
    <row r="717" spans="1:15" ht="15.75" customHeight="1">
      <c r="A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</row>
    <row r="718" spans="1:15" ht="15.75" customHeight="1">
      <c r="A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</row>
    <row r="719" spans="1:15" ht="15.75" customHeight="1">
      <c r="A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</row>
    <row r="720" spans="1:15" ht="15.75" customHeight="1">
      <c r="A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</row>
    <row r="721" spans="1:15" ht="15.75" customHeight="1">
      <c r="A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</row>
    <row r="722" spans="1:15" ht="15.75" customHeight="1">
      <c r="A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</row>
    <row r="723" spans="1:15" ht="15.75" customHeight="1">
      <c r="A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</row>
    <row r="724" spans="1:15" ht="15.75" customHeight="1">
      <c r="A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</row>
    <row r="725" spans="1:15" ht="15.75" customHeight="1">
      <c r="A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</row>
    <row r="726" spans="1:15" ht="15.75" customHeight="1">
      <c r="A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</row>
    <row r="727" spans="1:15" ht="15.75" customHeight="1">
      <c r="A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</row>
    <row r="728" spans="1:15" ht="15.75" customHeight="1">
      <c r="A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</row>
    <row r="729" spans="1:15" ht="15.75" customHeight="1">
      <c r="A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</row>
    <row r="730" spans="1:15" ht="15.75" customHeight="1">
      <c r="A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</row>
    <row r="731" spans="1:15" ht="15.75" customHeight="1">
      <c r="A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</row>
    <row r="732" spans="1:15" ht="15.75" customHeight="1">
      <c r="A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</row>
    <row r="733" spans="1:15" ht="15.75" customHeight="1">
      <c r="A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</row>
    <row r="734" spans="1:15" ht="15.75" customHeight="1">
      <c r="A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</row>
    <row r="735" spans="1:15" ht="15.75" customHeight="1">
      <c r="A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</row>
    <row r="736" spans="1:15" ht="15.75" customHeight="1">
      <c r="A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</row>
    <row r="737" spans="1:15" ht="15.75" customHeight="1">
      <c r="A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</row>
    <row r="738" spans="1:15" ht="15.75" customHeight="1">
      <c r="A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</row>
    <row r="739" spans="1:15" ht="15.75" customHeight="1">
      <c r="A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</row>
    <row r="740" spans="1:15" ht="15.75" customHeight="1">
      <c r="A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</row>
    <row r="741" spans="1:15" ht="15.75" customHeight="1">
      <c r="A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</row>
    <row r="742" spans="1:15" ht="15.75" customHeight="1">
      <c r="A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</row>
    <row r="743" spans="1:15" ht="15.75" customHeight="1">
      <c r="A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</row>
    <row r="744" spans="1:15" ht="15.75" customHeight="1">
      <c r="A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</row>
    <row r="745" spans="1:15" ht="15.75" customHeight="1">
      <c r="A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</row>
    <row r="746" spans="1:15" ht="15.75" customHeight="1">
      <c r="A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</row>
    <row r="747" spans="1:15" ht="15.75" customHeight="1">
      <c r="A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</row>
    <row r="748" spans="1:15" ht="15.75" customHeight="1">
      <c r="A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</row>
    <row r="749" spans="1:15" ht="15.75" customHeight="1">
      <c r="A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</row>
    <row r="750" spans="1:15" ht="15.75" customHeight="1">
      <c r="A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</row>
    <row r="751" spans="1:15" ht="15.75" customHeight="1">
      <c r="A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</row>
    <row r="752" spans="1:15" ht="15.75" customHeight="1">
      <c r="A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</row>
    <row r="753" spans="1:15" ht="15.75" customHeight="1">
      <c r="A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</row>
    <row r="754" spans="1:15" ht="15.75" customHeight="1">
      <c r="A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</row>
    <row r="755" spans="1:15" ht="15.75" customHeight="1">
      <c r="A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</row>
    <row r="756" spans="1:15" ht="15.75" customHeight="1">
      <c r="A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</row>
    <row r="757" spans="1:15" ht="15.75" customHeight="1">
      <c r="A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</row>
    <row r="758" spans="1:15" ht="15.75" customHeight="1">
      <c r="A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</row>
    <row r="759" spans="1:15" ht="15.75" customHeight="1">
      <c r="A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</row>
    <row r="760" spans="1:15" ht="15.75" customHeight="1">
      <c r="A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</row>
    <row r="761" spans="1:15" ht="15.75" customHeight="1">
      <c r="A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</row>
    <row r="762" spans="1:15" ht="15.75" customHeight="1">
      <c r="A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</row>
    <row r="763" spans="1:15" ht="15.75" customHeight="1">
      <c r="A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</row>
    <row r="764" spans="1:15" ht="15.75" customHeight="1">
      <c r="A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</row>
    <row r="765" spans="1:15" ht="15.75" customHeight="1">
      <c r="A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</row>
    <row r="766" spans="1:15" ht="15.75" customHeight="1">
      <c r="A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</row>
    <row r="767" spans="1:15" ht="15.75" customHeight="1">
      <c r="A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</row>
    <row r="768" spans="1:15" ht="15.75" customHeight="1">
      <c r="A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</row>
    <row r="769" spans="1:15" ht="15.75" customHeight="1">
      <c r="A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</row>
    <row r="770" spans="1:15" ht="15.75" customHeight="1">
      <c r="A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</row>
    <row r="771" spans="1:15" ht="15.75" customHeight="1">
      <c r="A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</row>
    <row r="772" spans="1:15" ht="15.75" customHeight="1">
      <c r="A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</row>
    <row r="773" spans="1:15" ht="15.75" customHeight="1">
      <c r="A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</row>
    <row r="774" spans="1:15" ht="15.75" customHeight="1">
      <c r="A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</row>
    <row r="775" spans="1:15" ht="15.75" customHeight="1">
      <c r="A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</row>
    <row r="776" spans="1:15" ht="15.75" customHeight="1">
      <c r="A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</row>
    <row r="777" spans="1:15" ht="15.75" customHeight="1">
      <c r="A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</row>
    <row r="778" spans="1:15" ht="15.75" customHeight="1">
      <c r="A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</row>
    <row r="779" spans="1:15" ht="15.75" customHeight="1">
      <c r="A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</row>
    <row r="780" spans="1:15" ht="15.75" customHeight="1">
      <c r="A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</row>
    <row r="781" spans="1:15" ht="15.75" customHeight="1">
      <c r="A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</row>
    <row r="782" spans="1:15" ht="15.75" customHeight="1">
      <c r="A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</row>
    <row r="783" spans="1:15" ht="15.75" customHeight="1">
      <c r="A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</row>
    <row r="784" spans="1:15" ht="15.75" customHeight="1">
      <c r="A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</row>
    <row r="785" spans="1:15" ht="15.75" customHeight="1">
      <c r="A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</row>
    <row r="786" spans="1:15" ht="15.75" customHeight="1">
      <c r="A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</row>
    <row r="787" spans="1:15" ht="15.75" customHeight="1">
      <c r="A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</row>
    <row r="788" spans="1:15" ht="15.75" customHeight="1">
      <c r="A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</row>
    <row r="789" spans="1:15" ht="15.75" customHeight="1">
      <c r="A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</row>
    <row r="790" spans="1:15" ht="15.75" customHeight="1">
      <c r="A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</row>
    <row r="791" spans="1:15" ht="15.75" customHeight="1">
      <c r="A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</row>
    <row r="792" spans="1:15" ht="15.75" customHeight="1">
      <c r="A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</row>
    <row r="793" spans="1:15" ht="15.75" customHeight="1">
      <c r="A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</row>
    <row r="794" spans="1:15" ht="15.75" customHeight="1">
      <c r="A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</row>
    <row r="795" spans="1:15" ht="15.75" customHeight="1">
      <c r="A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</row>
    <row r="796" spans="1:15" ht="15.75" customHeight="1">
      <c r="A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</row>
    <row r="797" spans="1:15" ht="15.75" customHeight="1">
      <c r="A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</row>
    <row r="798" spans="1:15" ht="15.75" customHeight="1">
      <c r="A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</row>
    <row r="799" spans="1:15" ht="15.75" customHeight="1">
      <c r="A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</row>
    <row r="800" spans="1:15" ht="15.75" customHeight="1">
      <c r="A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</row>
    <row r="801" spans="1:15" ht="15.75" customHeight="1">
      <c r="A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</row>
    <row r="802" spans="1:15" ht="15.75" customHeight="1">
      <c r="A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</row>
    <row r="803" spans="1:15" ht="15.75" customHeight="1">
      <c r="A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</row>
    <row r="804" spans="1:15" ht="15.75" customHeight="1">
      <c r="A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</row>
    <row r="805" spans="1:15" ht="15.75" customHeight="1">
      <c r="A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</row>
    <row r="806" spans="1:15" ht="15.75" customHeight="1">
      <c r="A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</row>
    <row r="807" spans="1:15" ht="15.75" customHeight="1">
      <c r="A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</row>
    <row r="808" spans="1:15" ht="15.75" customHeight="1">
      <c r="A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</row>
    <row r="809" spans="1:15" ht="15.75" customHeight="1">
      <c r="A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</row>
    <row r="810" spans="1:15" ht="15.75" customHeight="1">
      <c r="A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</row>
    <row r="811" spans="1:15" ht="15.75" customHeight="1">
      <c r="A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</row>
    <row r="812" spans="1:15" ht="15.75" customHeight="1">
      <c r="A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</row>
    <row r="813" spans="1:15" ht="15.75" customHeight="1">
      <c r="A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</row>
    <row r="814" spans="1:15" ht="15.75" customHeight="1">
      <c r="A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</row>
    <row r="815" spans="1:15" ht="15.75" customHeight="1">
      <c r="A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</row>
    <row r="816" spans="1:15" ht="15.75" customHeight="1">
      <c r="A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</row>
    <row r="817" spans="1:15" ht="15.75" customHeight="1">
      <c r="A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</row>
    <row r="818" spans="1:15" ht="15.75" customHeight="1">
      <c r="A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</row>
    <row r="819" spans="1:15" ht="15.75" customHeight="1">
      <c r="A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</row>
    <row r="820" spans="1:15" ht="15.75" customHeight="1">
      <c r="A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</row>
    <row r="821" spans="1:15" ht="15.75" customHeight="1">
      <c r="A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</row>
    <row r="822" spans="1:15" ht="15.75" customHeight="1">
      <c r="A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</row>
    <row r="823" spans="1:15" ht="15.75" customHeight="1">
      <c r="A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</row>
    <row r="824" spans="1:15" ht="15.75" customHeight="1">
      <c r="A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</row>
    <row r="825" spans="1:15" ht="15.75" customHeight="1">
      <c r="A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</row>
    <row r="826" spans="1:15" ht="15.75" customHeight="1">
      <c r="A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</row>
    <row r="827" spans="1:15" ht="15.75" customHeight="1">
      <c r="A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</row>
    <row r="828" spans="1:15" ht="15.75" customHeight="1">
      <c r="A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</row>
    <row r="829" spans="1:15" ht="15.75" customHeight="1">
      <c r="A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</row>
    <row r="830" spans="1:15" ht="15.75" customHeight="1">
      <c r="A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</row>
    <row r="831" spans="1:15" ht="15.75" customHeight="1">
      <c r="A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</row>
    <row r="832" spans="1:15" ht="15.75" customHeight="1">
      <c r="A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</row>
    <row r="833" spans="1:15" ht="15.75" customHeight="1">
      <c r="A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</row>
    <row r="834" spans="1:15" ht="15.75" customHeight="1">
      <c r="A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</row>
    <row r="835" spans="1:15" ht="15.75" customHeight="1">
      <c r="A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</row>
    <row r="836" spans="1:15" ht="15.75" customHeight="1">
      <c r="A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</row>
    <row r="837" spans="1:15" ht="15.75" customHeight="1">
      <c r="A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</row>
    <row r="838" spans="1:15" ht="15.75" customHeight="1">
      <c r="A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</row>
    <row r="839" spans="1:15" ht="15.75" customHeight="1">
      <c r="A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</row>
    <row r="840" spans="1:15" ht="15.75" customHeight="1">
      <c r="A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</row>
    <row r="841" spans="1:15" ht="15.75" customHeight="1">
      <c r="A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</row>
    <row r="842" spans="1:15" ht="15.75" customHeight="1">
      <c r="A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</row>
    <row r="843" spans="1:15" ht="15.75" customHeight="1">
      <c r="A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</row>
    <row r="844" spans="1:15" ht="15.75" customHeight="1">
      <c r="A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</row>
    <row r="845" spans="1:15" ht="15.75" customHeight="1">
      <c r="A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</row>
    <row r="846" spans="1:15" ht="15.75" customHeight="1">
      <c r="A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</row>
    <row r="847" spans="1:15" ht="15.75" customHeight="1">
      <c r="A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</row>
    <row r="848" spans="1:15" ht="15.75" customHeight="1">
      <c r="A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</row>
    <row r="849" spans="1:15" ht="15.75" customHeight="1">
      <c r="A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</row>
    <row r="850" spans="1:15" ht="15.75" customHeight="1">
      <c r="A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</row>
    <row r="851" spans="1:15" ht="15.75" customHeight="1">
      <c r="A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</row>
    <row r="852" spans="1:15" ht="15.75" customHeight="1">
      <c r="A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</row>
    <row r="853" spans="1:15" ht="15.75" customHeight="1">
      <c r="A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</row>
    <row r="854" spans="1:15" ht="15.75" customHeight="1">
      <c r="A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</row>
    <row r="855" spans="1:15" ht="15.75" customHeight="1">
      <c r="A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</row>
    <row r="856" spans="1:15" ht="15.75" customHeight="1">
      <c r="A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</row>
    <row r="857" spans="1:15" ht="15.75" customHeight="1">
      <c r="A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</row>
    <row r="858" spans="1:15" ht="15.75" customHeight="1">
      <c r="A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</row>
    <row r="859" spans="1:15" ht="15.75" customHeight="1">
      <c r="A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</row>
    <row r="860" spans="1:15" ht="15.75" customHeight="1">
      <c r="A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</row>
    <row r="861" spans="1:15" ht="15.75" customHeight="1">
      <c r="A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</row>
    <row r="862" spans="1:15" ht="15.75" customHeight="1">
      <c r="A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</row>
    <row r="863" spans="1:15" ht="15.75" customHeight="1">
      <c r="A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</row>
    <row r="864" spans="1:15" ht="15.75" customHeight="1">
      <c r="A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</row>
    <row r="865" spans="1:15" ht="15.75" customHeight="1">
      <c r="A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</row>
    <row r="866" spans="1:15" ht="15.75" customHeight="1">
      <c r="A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</row>
    <row r="867" spans="1:15" ht="15.75" customHeight="1">
      <c r="A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</row>
    <row r="868" spans="1:15" ht="15.75" customHeight="1">
      <c r="A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</row>
    <row r="869" spans="1:15" ht="15.75" customHeight="1">
      <c r="A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</row>
    <row r="870" spans="1:15" ht="15.75" customHeight="1">
      <c r="A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</row>
    <row r="871" spans="1:15" ht="15.75" customHeight="1">
      <c r="A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</row>
    <row r="872" spans="1:15" ht="15.75" customHeight="1">
      <c r="A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</row>
    <row r="873" spans="1:15" ht="15.75" customHeight="1">
      <c r="A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</row>
    <row r="874" spans="1:15" ht="15.75" customHeight="1">
      <c r="A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</row>
    <row r="875" spans="1:15" ht="15.75" customHeight="1">
      <c r="A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</row>
    <row r="876" spans="1:15" ht="15.75" customHeight="1">
      <c r="A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</row>
    <row r="877" spans="1:15" ht="15.75" customHeight="1">
      <c r="A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</row>
    <row r="878" spans="1:15" ht="15.75" customHeight="1">
      <c r="A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</row>
    <row r="879" spans="1:15" ht="15.75" customHeight="1">
      <c r="A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</row>
    <row r="880" spans="1:15" ht="15.75" customHeight="1">
      <c r="A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</row>
    <row r="881" spans="1:15" ht="15.75" customHeight="1">
      <c r="A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</row>
    <row r="882" spans="1:15" ht="15.75" customHeight="1">
      <c r="A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</row>
    <row r="883" spans="1:15" ht="15.75" customHeight="1">
      <c r="A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</row>
    <row r="884" spans="1:15" ht="15.75" customHeight="1">
      <c r="A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</row>
    <row r="885" spans="1:15" ht="15.75" customHeight="1">
      <c r="A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</row>
    <row r="886" spans="1:15" ht="15.75" customHeight="1">
      <c r="A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</row>
    <row r="887" spans="1:15" ht="15.75" customHeight="1">
      <c r="A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</row>
    <row r="888" spans="1:15" ht="15.75" customHeight="1">
      <c r="A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</row>
    <row r="889" spans="1:15" ht="15.75" customHeight="1">
      <c r="A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</row>
    <row r="890" spans="1:15" ht="15.75" customHeight="1">
      <c r="A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</row>
    <row r="891" spans="1:15" ht="15.75" customHeight="1">
      <c r="A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</row>
    <row r="892" spans="1:15" ht="15.75" customHeight="1">
      <c r="A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</row>
    <row r="893" spans="1:15" ht="15.75" customHeight="1">
      <c r="A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</row>
    <row r="894" spans="1:15" ht="15.75" customHeight="1">
      <c r="A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</row>
    <row r="895" spans="1:15" ht="15.75" customHeight="1">
      <c r="A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</row>
    <row r="896" spans="1:15" ht="15.75" customHeight="1">
      <c r="A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</row>
    <row r="897" spans="1:15" ht="15.75" customHeight="1">
      <c r="A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</row>
    <row r="898" spans="1:15" ht="15.75" customHeight="1">
      <c r="A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</row>
    <row r="899" spans="1:15" ht="15.75" customHeight="1">
      <c r="A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</row>
    <row r="900" spans="1:15" ht="15.75" customHeight="1">
      <c r="A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</row>
    <row r="901" spans="1:15" ht="15.75" customHeight="1">
      <c r="A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</row>
    <row r="902" spans="1:15" ht="15.75" customHeight="1">
      <c r="A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</row>
    <row r="903" spans="1:15" ht="15.75" customHeight="1">
      <c r="A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</row>
    <row r="904" spans="1:15" ht="15.75" customHeight="1">
      <c r="A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</row>
    <row r="905" spans="1:15" ht="15.75" customHeight="1">
      <c r="A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</row>
    <row r="906" spans="1:15" ht="15.75" customHeight="1">
      <c r="A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</row>
    <row r="907" spans="1:15" ht="15.75" customHeight="1">
      <c r="A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</row>
    <row r="908" spans="1:15" ht="15.75" customHeight="1">
      <c r="A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</row>
    <row r="909" spans="1:15" ht="15.75" customHeight="1">
      <c r="A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</row>
    <row r="910" spans="1:15" ht="15.75" customHeight="1">
      <c r="A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</row>
    <row r="911" spans="1:15" ht="15.75" customHeight="1">
      <c r="A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</row>
    <row r="912" spans="1:15" ht="15.75" customHeight="1">
      <c r="A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</row>
    <row r="913" spans="1:15" ht="15.75" customHeight="1">
      <c r="A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</row>
    <row r="914" spans="1:15" ht="15.75" customHeight="1">
      <c r="A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</row>
    <row r="915" spans="1:15" ht="15.75" customHeight="1">
      <c r="A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</row>
    <row r="916" spans="1:15" ht="15.75" customHeight="1">
      <c r="A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</row>
    <row r="917" spans="1:15" ht="15.75" customHeight="1">
      <c r="A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</row>
    <row r="918" spans="1:15" ht="15.75" customHeight="1">
      <c r="A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</row>
    <row r="919" spans="1:15" ht="15.75" customHeight="1">
      <c r="A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</row>
    <row r="920" spans="1:15" ht="15.75" customHeight="1">
      <c r="A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</row>
    <row r="921" spans="1:15" ht="15.75" customHeight="1">
      <c r="A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</row>
    <row r="922" spans="1:15" ht="15.75" customHeight="1">
      <c r="A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</row>
    <row r="923" spans="1:15" ht="15.75" customHeight="1">
      <c r="A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</row>
    <row r="924" spans="1:15" ht="15.75" customHeight="1">
      <c r="A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</row>
    <row r="925" spans="1:15" ht="15.75" customHeight="1">
      <c r="A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</row>
    <row r="926" spans="1:15" ht="15.75" customHeight="1">
      <c r="A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</row>
    <row r="927" spans="1:15" ht="15.75" customHeight="1">
      <c r="A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</row>
    <row r="928" spans="1:15" ht="15.75" customHeight="1">
      <c r="A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</row>
    <row r="929" spans="1:15" ht="15.75" customHeight="1">
      <c r="A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</row>
    <row r="930" spans="1:15" ht="15.75" customHeight="1">
      <c r="A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</row>
    <row r="931" spans="1:15" ht="15.75" customHeight="1">
      <c r="A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</row>
    <row r="932" spans="1:15" ht="15.75" customHeight="1">
      <c r="A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</row>
    <row r="933" spans="1:15" ht="15.75" customHeight="1">
      <c r="A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</row>
    <row r="934" spans="1:15" ht="15.75" customHeight="1">
      <c r="A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</row>
    <row r="935" spans="1:15" ht="15.75" customHeight="1">
      <c r="A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</row>
    <row r="936" spans="1:15" ht="15.75" customHeight="1">
      <c r="A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</row>
    <row r="937" spans="1:15" ht="15.75" customHeight="1">
      <c r="A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</row>
    <row r="938" spans="1:15" ht="15.75" customHeight="1">
      <c r="A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</row>
    <row r="939" spans="1:15" ht="15.75" customHeight="1">
      <c r="A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</row>
    <row r="940" spans="1:15" ht="15.75" customHeight="1">
      <c r="A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</row>
    <row r="941" spans="1:15" ht="15.75" customHeight="1">
      <c r="A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</row>
    <row r="942" spans="1:15" ht="15.75" customHeight="1">
      <c r="A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</row>
    <row r="943" spans="1:15" ht="15.75" customHeight="1">
      <c r="A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</row>
    <row r="944" spans="1:15" ht="15.75" customHeight="1">
      <c r="A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</row>
    <row r="945" spans="1:15" ht="15.75" customHeight="1">
      <c r="A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</row>
    <row r="946" spans="1:15" ht="15.75" customHeight="1">
      <c r="A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</row>
    <row r="947" spans="1:15" ht="15.75" customHeight="1">
      <c r="A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</row>
    <row r="948" spans="1:15" ht="15.75" customHeight="1">
      <c r="A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</row>
    <row r="949" spans="1:15" ht="15.75" customHeight="1">
      <c r="A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</row>
    <row r="950" spans="1:15" ht="15.75" customHeight="1">
      <c r="A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</row>
    <row r="951" spans="1:15" ht="15.75" customHeight="1">
      <c r="A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</row>
    <row r="952" spans="1:15" ht="15.75" customHeight="1">
      <c r="A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</row>
    <row r="953" spans="1:15" ht="15.75" customHeight="1">
      <c r="A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</row>
    <row r="954" spans="1:15" ht="15.75" customHeight="1">
      <c r="A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</row>
    <row r="955" spans="1:15" ht="15.75" customHeight="1">
      <c r="A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</row>
    <row r="956" spans="1:15" ht="15.75" customHeight="1">
      <c r="A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</row>
    <row r="957" spans="1:15" ht="15.75" customHeight="1">
      <c r="A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</row>
    <row r="958" spans="1:15" ht="15.75" customHeight="1">
      <c r="A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</row>
    <row r="959" spans="1:15" ht="15.75" customHeight="1">
      <c r="A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</row>
    <row r="960" spans="1:15" ht="15.75" customHeight="1">
      <c r="A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</row>
    <row r="961" spans="1:15" ht="15.75" customHeight="1">
      <c r="A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</row>
    <row r="962" spans="1:15" ht="15.75" customHeight="1">
      <c r="A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</row>
    <row r="963" spans="1:15" ht="15.75" customHeight="1">
      <c r="A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</row>
    <row r="964" spans="1:15" ht="15.75" customHeight="1">
      <c r="A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</row>
    <row r="965" spans="1:15" ht="15.75" customHeight="1">
      <c r="A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</row>
    <row r="966" spans="1:15" ht="15.75" customHeight="1">
      <c r="A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</row>
    <row r="967" spans="1:15" ht="15.75" customHeight="1">
      <c r="A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</row>
    <row r="968" spans="1:15" ht="15.75" customHeight="1">
      <c r="A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</row>
    <row r="969" spans="1:15" ht="15.75" customHeight="1">
      <c r="A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</row>
    <row r="970" spans="1:15" ht="15.75" customHeight="1">
      <c r="A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</row>
    <row r="971" spans="1:15" ht="15.75" customHeight="1">
      <c r="A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</row>
    <row r="972" spans="1:15" ht="15.75" customHeight="1">
      <c r="A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</row>
    <row r="973" spans="1:15" ht="15.75" customHeight="1">
      <c r="A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</row>
    <row r="974" spans="1:15" ht="15.75" customHeight="1">
      <c r="A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</row>
    <row r="975" spans="1:15" ht="15.75" customHeight="1">
      <c r="A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</row>
    <row r="976" spans="1:15" ht="15.75" customHeight="1">
      <c r="A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</row>
    <row r="977" spans="1:15" ht="15.75" customHeight="1">
      <c r="A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</row>
    <row r="978" spans="1:15" ht="15.75" customHeight="1">
      <c r="A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</row>
    <row r="979" spans="1:15" ht="15.75" customHeight="1">
      <c r="A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</row>
    <row r="980" spans="1:15" ht="15.75" customHeight="1">
      <c r="A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</row>
    <row r="981" spans="1:15" ht="15.75" customHeight="1">
      <c r="A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</row>
    <row r="982" spans="1:15" ht="15.75" customHeight="1">
      <c r="A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</row>
    <row r="983" spans="1:15" ht="15.75" customHeight="1">
      <c r="A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</row>
    <row r="984" spans="1:15" ht="15.75" customHeight="1">
      <c r="A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</row>
    <row r="985" spans="1:15" ht="15.75" customHeight="1">
      <c r="A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</row>
    <row r="986" spans="1:15" ht="15.75" customHeight="1">
      <c r="A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</row>
    <row r="987" spans="1:15" ht="15.75" customHeight="1">
      <c r="A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</row>
    <row r="988" spans="1:15" ht="15.75" customHeight="1">
      <c r="A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</row>
    <row r="989" spans="1:15" ht="15.75" customHeight="1">
      <c r="A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</row>
    <row r="990" spans="1:15" ht="15.75" customHeight="1">
      <c r="A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</row>
    <row r="991" spans="1:15" ht="15.75" customHeight="1">
      <c r="A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</row>
    <row r="992" spans="1:15" ht="15.75" customHeight="1">
      <c r="A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</row>
    <row r="993" spans="1:15" ht="15.75" customHeight="1">
      <c r="A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</row>
    <row r="994" spans="1:15" ht="15.75" customHeight="1">
      <c r="A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</row>
    <row r="995" spans="1:15" ht="15.75" customHeight="1">
      <c r="A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</row>
  </sheetData>
  <sheetProtection/>
  <mergeCells count="1">
    <mergeCell ref="B2:D2"/>
  </mergeCells>
  <printOptions/>
  <pageMargins left="0.511811024" right="0.511811024" top="0.787401575" bottom="0.7874015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4428</dc:creator>
  <cp:keywords/>
  <dc:description/>
  <cp:lastModifiedBy>0796</cp:lastModifiedBy>
  <dcterms:created xsi:type="dcterms:W3CDTF">2019-06-11T11:13:58Z</dcterms:created>
  <dcterms:modified xsi:type="dcterms:W3CDTF">2019-10-02T14:37:30Z</dcterms:modified>
  <cp:category/>
  <cp:version/>
  <cp:contentType/>
  <cp:contentStatus/>
</cp:coreProperties>
</file>